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5180" windowHeight="7395" activeTab="0"/>
  </bookViews>
  <sheets>
    <sheet name="Киев." sheetId="1" r:id="rId1"/>
  </sheets>
  <definedNames>
    <definedName name="_xlnm.Print_Titles" localSheetId="0">'Киев.'!$7:$8</definedName>
    <definedName name="_xlnm.Print_Area" localSheetId="0">'Киев.'!$A$1:$F$119</definedName>
  </definedNames>
  <calcPr fullCalcOnLoad="1"/>
</workbook>
</file>

<file path=xl/sharedStrings.xml><?xml version="1.0" encoding="utf-8"?>
<sst xmlns="http://schemas.openxmlformats.org/spreadsheetml/2006/main" count="122" uniqueCount="102">
  <si>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</si>
  <si>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</si>
  <si>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</si>
  <si>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</si>
  <si>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</si>
  <si>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</si>
  <si>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</si>
  <si>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</si>
  <si>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</si>
  <si>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</si>
  <si>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</si>
  <si>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</si>
  <si>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</si>
  <si>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</si>
  <si>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</si>
  <si>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</si>
  <si>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</si>
  <si>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</si>
  <si>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</si>
  <si>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</si>
  <si>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</si>
  <si>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</si>
  <si>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</si>
  <si>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</si>
  <si>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</si>
  <si>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</si>
  <si>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</si>
  <si>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</si>
  <si>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</si>
  <si>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</si>
  <si>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</si>
  <si>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</si>
  <si>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</si>
  <si>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</si>
  <si>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</si>
  <si>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</si>
  <si>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</si>
  <si>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</si>
  <si>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</si>
  <si>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</si>
  <si>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</si>
  <si>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</si>
  <si>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</si>
  <si>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</si>
  <si>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</si>
  <si>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</si>
  <si>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</si>
  <si>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</si>
  <si>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</si>
  <si>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</si>
  <si>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</si>
  <si>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</si>
  <si>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</si>
  <si>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</si>
  <si>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</si>
  <si>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</si>
  <si>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</si>
  <si>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</si>
  <si>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</si>
  <si>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</si>
  <si>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</si>
  <si>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</si>
  <si>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</si>
  <si>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</si>
  <si>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</si>
  <si>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</si>
  <si>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</si>
  <si>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</si>
  <si>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</si>
  <si>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</si>
  <si>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</si>
  <si>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</si>
  <si>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</si>
  <si>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</si>
  <si>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</si>
  <si>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</si>
  <si>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</si>
  <si>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</si>
  <si>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</si>
  <si>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</si>
  <si>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</si>
  <si>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</si>
  <si>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</si>
  <si>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</si>
  <si>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Приложение к решению </t>
  </si>
  <si>
    <t>хлеб и хлебобулочные изделия, тонн</t>
  </si>
  <si>
    <t>растворы строительные, тыс.тонн</t>
  </si>
  <si>
    <t xml:space="preserve">Совета Киевского </t>
  </si>
  <si>
    <t>в том числе с твердым покрытием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</si>
  <si>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</si>
  <si>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</si>
  <si>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</si>
  <si>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2015 год</t>
  </si>
  <si>
    <t>Номинальная начисленная среднемесячная заработная плата, руб.</t>
  </si>
  <si>
    <t>2016 год</t>
  </si>
  <si>
    <t>2016г. в % к 2015г.</t>
  </si>
  <si>
    <t>2017 год</t>
  </si>
  <si>
    <t>2017г. в % 
к 2016г.</t>
  </si>
  <si>
    <t>Индикативный план социально-экономического развития
Киевского сельского поселения Крымского района на 2017 год</t>
  </si>
  <si>
    <t>Исполняющий обязанности главы Киевского сельского поселения</t>
  </si>
  <si>
    <t>сельского поселения
от  21.12.2016г.     № 128</t>
  </si>
  <si>
    <t>В.Г.Пискун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</si>
</sst>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left" vertical="center" wrapText="1" indent="3"/>
    </xf>
    <xf numFmtId="0" fontId="2" fillId="32" borderId="10" xfId="0" applyFont="1" applyFill="1" applyBorder="1" applyAlignment="1">
      <alignment horizontal="left" vertical="center" wrapText="1" indent="5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177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 locked="0"/>
    </xf>
    <xf numFmtId="178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32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7" fontId="2" fillId="32" borderId="10" xfId="0" applyNumberFormat="1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horizontal="left" vertical="center" wrapText="1" inden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4" fillId="32" borderId="0" xfId="0" applyFont="1" applyFill="1" applyAlignment="1" applyProtection="1">
      <alignment horizontal="left" wrapText="1"/>
      <protection locked="0"/>
    </xf>
    <xf numFmtId="0" fontId="4" fillId="32" borderId="0" xfId="0" applyFont="1" applyFill="1" applyAlignment="1">
      <alignment horizontal="left" wrapText="1"/>
    </xf>
    <xf numFmtId="0" fontId="0" fillId="0" borderId="0" xfId="0" applyAlignment="1">
      <alignment/>
    </xf>
    <xf numFmtId="0" fontId="8" fillId="32" borderId="0" xfId="0" applyFont="1" applyFill="1" applyAlignment="1" applyProtection="1">
      <alignment horizontal="center"/>
      <protection locked="0"/>
    </xf>
    <xf numFmtId="0" fontId="4" fillId="32" borderId="12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SheetLayoutView="100" zoomScalePageLayoutView="0" workbookViewId="0" topLeftCell="A109">
      <selection activeCell="E120" sqref="E120"/>
    </sheetView>
  </sheetViews>
  <sheetFormatPr defaultColWidth="9.00390625" defaultRowHeight="12.75"/>
  <cols>
    <col min="1" max="1" width="56.375" style="4" customWidth="1"/>
    <col min="2" max="2" width="9.875" style="15" customWidth="1"/>
    <col min="3" max="3" width="10.375" style="15" customWidth="1"/>
    <col min="4" max="4" width="9.375" style="15" customWidth="1"/>
    <col min="5" max="5" width="9.875" style="15" customWidth="1"/>
    <col min="6" max="6" width="9.75390625" style="15" customWidth="1"/>
    <col min="7" max="16384" width="9.125" style="1" customWidth="1"/>
  </cols>
  <sheetData>
    <row r="1" spans="1:4" ht="12.75">
      <c r="A1" s="3"/>
      <c r="D1" s="16" t="s">
        <v>84</v>
      </c>
    </row>
    <row r="2" spans="1:4" ht="12.75">
      <c r="A2" s="3"/>
      <c r="D2" s="16" t="s">
        <v>87</v>
      </c>
    </row>
    <row r="3" spans="1:5" ht="23.25" customHeight="1">
      <c r="A3" s="3"/>
      <c r="D3" s="39" t="s">
        <v>100</v>
      </c>
      <c r="E3" s="40"/>
    </row>
    <row r="4" spans="1:6" s="27" customFormat="1" ht="30.75" customHeight="1">
      <c r="A4" s="25"/>
      <c r="B4" s="26"/>
      <c r="C4" s="26"/>
      <c r="D4" s="38"/>
      <c r="E4" s="26"/>
      <c r="F4" s="26"/>
    </row>
    <row r="5" spans="1:6" s="27" customFormat="1" ht="34.5" customHeight="1">
      <c r="A5" s="44" t="s">
        <v>98</v>
      </c>
      <c r="B5" s="45"/>
      <c r="C5" s="45"/>
      <c r="D5" s="45"/>
      <c r="E5" s="45"/>
      <c r="F5" s="45"/>
    </row>
    <row r="6" spans="1:6" s="27" customFormat="1" ht="13.5" thickBot="1">
      <c r="A6" s="28"/>
      <c r="B6" s="26"/>
      <c r="C6" s="26"/>
      <c r="D6" s="26"/>
      <c r="E6" s="26"/>
      <c r="F6" s="26"/>
    </row>
    <row r="7" spans="1:6" ht="13.5" customHeight="1" thickBot="1">
      <c r="A7" s="42" t="s">
        <v>0</v>
      </c>
      <c r="B7" s="17" t="s">
        <v>92</v>
      </c>
      <c r="C7" s="18" t="s">
        <v>94</v>
      </c>
      <c r="D7" s="46" t="s">
        <v>95</v>
      </c>
      <c r="E7" s="19" t="s">
        <v>96</v>
      </c>
      <c r="F7" s="46" t="s">
        <v>97</v>
      </c>
    </row>
    <row r="8" spans="1:6" ht="24" customHeight="1">
      <c r="A8" s="43"/>
      <c r="B8" s="18" t="s">
        <v>1</v>
      </c>
      <c r="C8" s="18" t="s">
        <v>15</v>
      </c>
      <c r="D8" s="47"/>
      <c r="E8" s="18" t="s">
        <v>16</v>
      </c>
      <c r="F8" s="47"/>
    </row>
    <row r="9" spans="1:6" ht="27.75" customHeight="1">
      <c r="A9" s="5" t="s">
        <v>33</v>
      </c>
      <c r="B9" s="20">
        <v>9.054</v>
      </c>
      <c r="C9" s="20">
        <v>9.011</v>
      </c>
      <c r="D9" s="21">
        <f aca="true" t="shared" si="0" ref="D9:D32">C9/B9*100</f>
        <v>99.52507179147338</v>
      </c>
      <c r="E9" s="20">
        <v>8.976</v>
      </c>
      <c r="F9" s="21">
        <f aca="true" t="shared" si="1" ref="F9:F21">E9/C9*100</f>
        <v>99.61158583952948</v>
      </c>
    </row>
    <row r="10" spans="1:6" ht="30">
      <c r="A10" s="5" t="s">
        <v>36</v>
      </c>
      <c r="B10" s="22">
        <v>7.5</v>
      </c>
      <c r="C10" s="22">
        <v>7.5</v>
      </c>
      <c r="D10" s="21">
        <f t="shared" si="0"/>
        <v>100</v>
      </c>
      <c r="E10" s="22">
        <v>7.8</v>
      </c>
      <c r="F10" s="21">
        <f t="shared" si="1"/>
        <v>104</v>
      </c>
    </row>
    <row r="11" spans="1:6" ht="15">
      <c r="A11" s="5" t="s">
        <v>35</v>
      </c>
      <c r="B11" s="20">
        <v>2.98</v>
      </c>
      <c r="C11" s="20">
        <v>3.025</v>
      </c>
      <c r="D11" s="21">
        <f t="shared" si="0"/>
        <v>101.51006711409396</v>
      </c>
      <c r="E11" s="20">
        <v>3.04</v>
      </c>
      <c r="F11" s="21">
        <f t="shared" si="1"/>
        <v>100.49586776859505</v>
      </c>
    </row>
    <row r="12" spans="1:6" ht="15">
      <c r="A12" s="5" t="s">
        <v>34</v>
      </c>
      <c r="B12" s="23">
        <v>2.912</v>
      </c>
      <c r="C12" s="20">
        <v>2.958</v>
      </c>
      <c r="D12" s="21">
        <f t="shared" si="0"/>
        <v>101.57967032967035</v>
      </c>
      <c r="E12" s="20">
        <v>2.973</v>
      </c>
      <c r="F12" s="21">
        <f t="shared" si="1"/>
        <v>100.50709939148072</v>
      </c>
    </row>
    <row r="13" spans="1:6" ht="28.5" customHeight="1">
      <c r="A13" s="5" t="s">
        <v>93</v>
      </c>
      <c r="B13" s="20">
        <v>12032</v>
      </c>
      <c r="C13" s="20">
        <v>12210</v>
      </c>
      <c r="D13" s="21">
        <f t="shared" si="0"/>
        <v>101.47938829787233</v>
      </c>
      <c r="E13" s="20">
        <v>12510</v>
      </c>
      <c r="F13" s="21">
        <f t="shared" si="1"/>
        <v>102.45700245700246</v>
      </c>
    </row>
    <row r="14" spans="1:6" ht="28.5" customHeight="1">
      <c r="A14" s="5" t="s">
        <v>45</v>
      </c>
      <c r="B14" s="22">
        <v>5.9</v>
      </c>
      <c r="C14" s="22">
        <v>5.9</v>
      </c>
      <c r="D14" s="21">
        <f t="shared" si="0"/>
        <v>100</v>
      </c>
      <c r="E14" s="22">
        <v>5.9</v>
      </c>
      <c r="F14" s="21">
        <f t="shared" si="1"/>
        <v>100</v>
      </c>
    </row>
    <row r="15" spans="1:6" ht="28.5" customHeight="1">
      <c r="A15" s="6" t="s">
        <v>31</v>
      </c>
      <c r="B15" s="22">
        <v>8.8</v>
      </c>
      <c r="C15" s="22">
        <v>8.8</v>
      </c>
      <c r="D15" s="21">
        <f t="shared" si="0"/>
        <v>100</v>
      </c>
      <c r="E15" s="22">
        <v>8.8</v>
      </c>
      <c r="F15" s="21">
        <f t="shared" si="1"/>
        <v>100</v>
      </c>
    </row>
    <row r="16" spans="1:6" ht="15">
      <c r="A16" s="6" t="s">
        <v>74</v>
      </c>
      <c r="B16" s="20">
        <v>7</v>
      </c>
      <c r="C16" s="20">
        <v>7</v>
      </c>
      <c r="D16" s="21">
        <f t="shared" si="0"/>
        <v>100</v>
      </c>
      <c r="E16" s="20">
        <v>7</v>
      </c>
      <c r="F16" s="21">
        <f t="shared" si="1"/>
        <v>100</v>
      </c>
    </row>
    <row r="17" spans="1:6" ht="28.5" customHeight="1">
      <c r="A17" s="5" t="s">
        <v>32</v>
      </c>
      <c r="B17" s="20">
        <v>0.3</v>
      </c>
      <c r="C17" s="22">
        <v>0.3</v>
      </c>
      <c r="D17" s="29">
        <f t="shared" si="0"/>
        <v>100</v>
      </c>
      <c r="E17" s="22">
        <v>0.3</v>
      </c>
      <c r="F17" s="29">
        <f t="shared" si="1"/>
        <v>100</v>
      </c>
    </row>
    <row r="18" spans="1:6" ht="15">
      <c r="A18" s="5" t="s">
        <v>17</v>
      </c>
      <c r="B18" s="21">
        <v>74784</v>
      </c>
      <c r="C18" s="21">
        <v>41710</v>
      </c>
      <c r="D18" s="21">
        <f t="shared" si="0"/>
        <v>55.773962344886606</v>
      </c>
      <c r="E18" s="21">
        <v>43100</v>
      </c>
      <c r="F18" s="21">
        <f t="shared" si="1"/>
        <v>103.33253416446895</v>
      </c>
    </row>
    <row r="19" spans="1:6" ht="15">
      <c r="A19" s="5" t="s">
        <v>37</v>
      </c>
      <c r="B19" s="21">
        <v>4100</v>
      </c>
      <c r="C19" s="21">
        <v>0</v>
      </c>
      <c r="D19" s="21"/>
      <c r="E19" s="21">
        <v>0</v>
      </c>
      <c r="F19" s="21"/>
    </row>
    <row r="20" spans="1:6" ht="15">
      <c r="A20" s="5" t="s">
        <v>38</v>
      </c>
      <c r="B20" s="21">
        <v>70684</v>
      </c>
      <c r="C20" s="20">
        <v>41710</v>
      </c>
      <c r="D20" s="21"/>
      <c r="E20" s="20">
        <v>43100</v>
      </c>
      <c r="F20" s="21"/>
    </row>
    <row r="21" spans="1:6" ht="15">
      <c r="A21" s="5" t="s">
        <v>39</v>
      </c>
      <c r="B21" s="20">
        <v>141492</v>
      </c>
      <c r="C21" s="20">
        <v>144322</v>
      </c>
      <c r="D21" s="21">
        <f t="shared" si="0"/>
        <v>102.0001130805982</v>
      </c>
      <c r="E21" s="20">
        <v>148473</v>
      </c>
      <c r="F21" s="21">
        <f t="shared" si="1"/>
        <v>102.87620736963179</v>
      </c>
    </row>
    <row r="22" spans="1:6" s="2" customFormat="1" ht="14.25" customHeight="1">
      <c r="A22" s="7" t="s">
        <v>19</v>
      </c>
      <c r="B22" s="21">
        <v>47898</v>
      </c>
      <c r="C22" s="21">
        <v>48696</v>
      </c>
      <c r="D22" s="21">
        <f t="shared" si="0"/>
        <v>101.66604033571338</v>
      </c>
      <c r="E22" s="21">
        <v>51248</v>
      </c>
      <c r="F22" s="21">
        <f aca="true" t="shared" si="2" ref="F22:F42">E22/C22*100</f>
        <v>105.2406768523082</v>
      </c>
    </row>
    <row r="23" spans="1:6" ht="33.75" customHeight="1">
      <c r="A23" s="8" t="s">
        <v>23</v>
      </c>
      <c r="B23" s="20"/>
      <c r="C23" s="20"/>
      <c r="D23" s="21"/>
      <c r="E23" s="20"/>
      <c r="F23" s="21"/>
    </row>
    <row r="24" spans="1:6" ht="13.5" customHeight="1">
      <c r="A24" s="9" t="s">
        <v>85</v>
      </c>
      <c r="B24" s="20">
        <v>173.4</v>
      </c>
      <c r="C24" s="20">
        <v>150.7</v>
      </c>
      <c r="D24" s="21">
        <f t="shared" si="0"/>
        <v>86.90888119953864</v>
      </c>
      <c r="E24" s="20">
        <v>152.9</v>
      </c>
      <c r="F24" s="21">
        <f t="shared" si="2"/>
        <v>101.45985401459856</v>
      </c>
    </row>
    <row r="25" spans="1:6" ht="13.5" customHeight="1">
      <c r="A25" s="10" t="s">
        <v>86</v>
      </c>
      <c r="B25" s="20">
        <v>5.417</v>
      </c>
      <c r="C25" s="20">
        <v>5.2</v>
      </c>
      <c r="D25" s="21">
        <f t="shared" si="0"/>
        <v>95.99409267122024</v>
      </c>
      <c r="E25" s="20">
        <v>5.3</v>
      </c>
      <c r="F25" s="21">
        <f t="shared" si="2"/>
        <v>101.92307692307692</v>
      </c>
    </row>
    <row r="26" spans="1:6" ht="30">
      <c r="A26" s="11" t="s">
        <v>40</v>
      </c>
      <c r="B26" s="21">
        <f>B27+B28+B29</f>
        <v>1120660</v>
      </c>
      <c r="C26" s="21">
        <v>1262020.2</v>
      </c>
      <c r="D26" s="21">
        <f t="shared" si="0"/>
        <v>112.61401317081005</v>
      </c>
      <c r="E26" s="21">
        <v>1364692.3</v>
      </c>
      <c r="F26" s="21">
        <f t="shared" si="2"/>
        <v>108.13553539000407</v>
      </c>
    </row>
    <row r="27" spans="1:6" ht="15" customHeight="1">
      <c r="A27" s="12" t="s">
        <v>77</v>
      </c>
      <c r="B27" s="21">
        <v>386580</v>
      </c>
      <c r="C27" s="21">
        <v>447754.9</v>
      </c>
      <c r="D27" s="21">
        <f t="shared" si="0"/>
        <v>115.82464173004294</v>
      </c>
      <c r="E27" s="21">
        <v>484632.3</v>
      </c>
      <c r="F27" s="21">
        <f t="shared" si="2"/>
        <v>108.23606843833534</v>
      </c>
    </row>
    <row r="28" spans="1:6" ht="29.25" customHeight="1">
      <c r="A28" s="12" t="s">
        <v>78</v>
      </c>
      <c r="B28" s="21">
        <v>391890</v>
      </c>
      <c r="C28" s="21">
        <v>423045.3</v>
      </c>
      <c r="D28" s="21">
        <f t="shared" si="0"/>
        <v>107.95001148281405</v>
      </c>
      <c r="E28" s="21">
        <v>453840</v>
      </c>
      <c r="F28" s="21">
        <f t="shared" si="2"/>
        <v>107.27929136666926</v>
      </c>
    </row>
    <row r="29" spans="1:6" ht="17.25" customHeight="1">
      <c r="A29" s="12" t="s">
        <v>91</v>
      </c>
      <c r="B29" s="21">
        <v>342190</v>
      </c>
      <c r="C29" s="21">
        <v>391220</v>
      </c>
      <c r="D29" s="21">
        <f t="shared" si="0"/>
        <v>114.32829714486104</v>
      </c>
      <c r="E29" s="21">
        <v>426220</v>
      </c>
      <c r="F29" s="21">
        <f t="shared" si="2"/>
        <v>108.94637288482183</v>
      </c>
    </row>
    <row r="30" spans="1:6" ht="28.5">
      <c r="A30" s="8" t="s">
        <v>2</v>
      </c>
      <c r="B30" s="20"/>
      <c r="C30" s="20"/>
      <c r="D30" s="21"/>
      <c r="E30" s="20"/>
      <c r="F30" s="21"/>
    </row>
    <row r="31" spans="1:6" ht="15" customHeight="1">
      <c r="A31" s="5" t="s">
        <v>62</v>
      </c>
      <c r="B31" s="23">
        <v>26.93</v>
      </c>
      <c r="C31" s="23">
        <v>27.26</v>
      </c>
      <c r="D31" s="21">
        <f t="shared" si="0"/>
        <v>101.22539918306721</v>
      </c>
      <c r="E31" s="23">
        <v>27.34</v>
      </c>
      <c r="F31" s="21">
        <f t="shared" si="2"/>
        <v>100.29347028613351</v>
      </c>
    </row>
    <row r="32" spans="1:6" ht="15">
      <c r="A32" s="5" t="s">
        <v>3</v>
      </c>
      <c r="B32" s="23">
        <v>0.36</v>
      </c>
      <c r="C32" s="23">
        <v>0.363</v>
      </c>
      <c r="D32" s="21">
        <f t="shared" si="0"/>
        <v>100.83333333333333</v>
      </c>
      <c r="E32" s="23">
        <v>0.37</v>
      </c>
      <c r="F32" s="21">
        <f t="shared" si="2"/>
        <v>101.92837465564739</v>
      </c>
    </row>
    <row r="33" spans="1:6" ht="15">
      <c r="A33" s="5" t="s">
        <v>18</v>
      </c>
      <c r="B33" s="23">
        <v>1.28</v>
      </c>
      <c r="C33" s="23">
        <v>1.28</v>
      </c>
      <c r="D33" s="21">
        <f aca="true" t="shared" si="3" ref="D33:D78">C33/B33*100</f>
        <v>100</v>
      </c>
      <c r="E33" s="23">
        <v>1.315</v>
      </c>
      <c r="F33" s="21">
        <f t="shared" si="2"/>
        <v>102.734375</v>
      </c>
    </row>
    <row r="34" spans="1:6" ht="15">
      <c r="A34" s="5" t="s">
        <v>24</v>
      </c>
      <c r="B34" s="23">
        <f>B35+B36</f>
        <v>3.185</v>
      </c>
      <c r="C34" s="23">
        <f>C35+C36</f>
        <v>2.665</v>
      </c>
      <c r="D34" s="21">
        <f t="shared" si="3"/>
        <v>83.6734693877551</v>
      </c>
      <c r="E34" s="23">
        <f>E35+E36</f>
        <v>2.665</v>
      </c>
      <c r="F34" s="21">
        <f t="shared" si="2"/>
        <v>100</v>
      </c>
    </row>
    <row r="35" spans="1:6" ht="28.5" customHeight="1">
      <c r="A35" s="12" t="s">
        <v>78</v>
      </c>
      <c r="B35" s="23">
        <v>0.88</v>
      </c>
      <c r="C35" s="23">
        <v>0.36</v>
      </c>
      <c r="D35" s="21">
        <f t="shared" si="3"/>
        <v>40.90909090909091</v>
      </c>
      <c r="E35" s="23">
        <v>0.36</v>
      </c>
      <c r="F35" s="21">
        <f t="shared" si="2"/>
        <v>100</v>
      </c>
    </row>
    <row r="36" spans="1:6" ht="15" customHeight="1">
      <c r="A36" s="12" t="s">
        <v>91</v>
      </c>
      <c r="B36" s="23">
        <v>2.305</v>
      </c>
      <c r="C36" s="23">
        <v>2.305</v>
      </c>
      <c r="D36" s="21">
        <f t="shared" si="3"/>
        <v>100</v>
      </c>
      <c r="E36" s="23">
        <v>2.305</v>
      </c>
      <c r="F36" s="21">
        <f t="shared" si="2"/>
        <v>100</v>
      </c>
    </row>
    <row r="37" spans="1:6" ht="15">
      <c r="A37" s="5" t="s">
        <v>25</v>
      </c>
      <c r="B37" s="23">
        <f>B38+B39+B40</f>
        <v>11.229999999999999</v>
      </c>
      <c r="C37" s="23">
        <f>C38+C39+C40</f>
        <v>15.45</v>
      </c>
      <c r="D37" s="21">
        <f t="shared" si="3"/>
        <v>137.5779162956367</v>
      </c>
      <c r="E37" s="23">
        <f>E38+E39+E40</f>
        <v>16.52</v>
      </c>
      <c r="F37" s="21">
        <f t="shared" si="2"/>
        <v>106.92556634304206</v>
      </c>
    </row>
    <row r="38" spans="1:6" ht="15.75" customHeight="1">
      <c r="A38" s="12" t="s">
        <v>77</v>
      </c>
      <c r="B38" s="23">
        <v>2.96</v>
      </c>
      <c r="C38" s="23">
        <v>3.99</v>
      </c>
      <c r="D38" s="21">
        <f t="shared" si="3"/>
        <v>134.7972972972973</v>
      </c>
      <c r="E38" s="23">
        <v>4.808</v>
      </c>
      <c r="F38" s="21">
        <f t="shared" si="2"/>
        <v>120.50125313283206</v>
      </c>
    </row>
    <row r="39" spans="1:6" ht="29.25" customHeight="1">
      <c r="A39" s="12" t="s">
        <v>78</v>
      </c>
      <c r="B39" s="23">
        <v>6.67</v>
      </c>
      <c r="C39" s="23">
        <v>9.86</v>
      </c>
      <c r="D39" s="21">
        <f t="shared" si="3"/>
        <v>147.82608695652172</v>
      </c>
      <c r="E39" s="23">
        <v>9.86</v>
      </c>
      <c r="F39" s="21">
        <f t="shared" si="2"/>
        <v>100</v>
      </c>
    </row>
    <row r="40" spans="1:6" ht="15.75" customHeight="1">
      <c r="A40" s="12" t="s">
        <v>91</v>
      </c>
      <c r="B40" s="23">
        <v>1.6</v>
      </c>
      <c r="C40" s="23">
        <v>1.6</v>
      </c>
      <c r="D40" s="21">
        <f t="shared" si="3"/>
        <v>100</v>
      </c>
      <c r="E40" s="23">
        <v>1.852</v>
      </c>
      <c r="F40" s="21">
        <f t="shared" si="2"/>
        <v>115.75</v>
      </c>
    </row>
    <row r="41" spans="1:6" ht="15.75" customHeight="1">
      <c r="A41" s="11" t="s">
        <v>76</v>
      </c>
      <c r="B41" s="23">
        <f>B42</f>
        <v>0.2</v>
      </c>
      <c r="C41" s="23">
        <f>C42</f>
        <v>0.2</v>
      </c>
      <c r="D41" s="21">
        <f t="shared" si="3"/>
        <v>100</v>
      </c>
      <c r="E41" s="23">
        <f>E42</f>
        <v>0.21</v>
      </c>
      <c r="F41" s="21">
        <f t="shared" si="2"/>
        <v>104.99999999999999</v>
      </c>
    </row>
    <row r="42" spans="1:6" ht="15.75" customHeight="1">
      <c r="A42" s="12" t="s">
        <v>91</v>
      </c>
      <c r="B42" s="23">
        <v>0.2</v>
      </c>
      <c r="C42" s="23">
        <v>0.2</v>
      </c>
      <c r="D42" s="21">
        <f t="shared" si="3"/>
        <v>100</v>
      </c>
      <c r="E42" s="23">
        <v>0.21</v>
      </c>
      <c r="F42" s="21">
        <f t="shared" si="2"/>
        <v>104.99999999999999</v>
      </c>
    </row>
    <row r="43" spans="1:6" ht="15.75" customHeight="1">
      <c r="A43" s="11" t="s">
        <v>75</v>
      </c>
      <c r="B43" s="23">
        <f>B44</f>
        <v>0.01</v>
      </c>
      <c r="C43" s="23">
        <f>C44</f>
        <v>0.01</v>
      </c>
      <c r="D43" s="21">
        <f t="shared" si="3"/>
        <v>100</v>
      </c>
      <c r="E43" s="23">
        <f>E44</f>
        <v>0.01</v>
      </c>
      <c r="F43" s="21">
        <f aca="true" t="shared" si="4" ref="F43:F83">E43/C43*100</f>
        <v>100</v>
      </c>
    </row>
    <row r="44" spans="1:6" ht="15.75" customHeight="1">
      <c r="A44" s="12" t="s">
        <v>91</v>
      </c>
      <c r="B44" s="23">
        <v>0.01</v>
      </c>
      <c r="C44" s="23">
        <v>0.01</v>
      </c>
      <c r="D44" s="21">
        <f t="shared" si="3"/>
        <v>100</v>
      </c>
      <c r="E44" s="23">
        <v>0.01</v>
      </c>
      <c r="F44" s="21">
        <f t="shared" si="4"/>
        <v>100</v>
      </c>
    </row>
    <row r="45" spans="1:6" ht="16.5" customHeight="1">
      <c r="A45" s="5" t="s">
        <v>26</v>
      </c>
      <c r="B45" s="23">
        <f>B46+B47+B48</f>
        <v>0.759</v>
      </c>
      <c r="C45" s="23">
        <f>C46+C47+C48</f>
        <v>2.7640000000000002</v>
      </c>
      <c r="D45" s="21">
        <f t="shared" si="3"/>
        <v>364.16337285902506</v>
      </c>
      <c r="E45" s="23">
        <f>E46+E47+E48</f>
        <v>1.913</v>
      </c>
      <c r="F45" s="21">
        <f t="shared" si="4"/>
        <v>69.21128798842258</v>
      </c>
    </row>
    <row r="46" spans="1:6" ht="14.25" customHeight="1">
      <c r="A46" s="12" t="s">
        <v>77</v>
      </c>
      <c r="B46" s="23">
        <v>0.1</v>
      </c>
      <c r="C46" s="23">
        <v>0.1</v>
      </c>
      <c r="D46" s="21">
        <f t="shared" si="3"/>
        <v>100</v>
      </c>
      <c r="E46" s="23">
        <v>0.15</v>
      </c>
      <c r="F46" s="21">
        <f t="shared" si="4"/>
        <v>149.99999999999997</v>
      </c>
    </row>
    <row r="47" spans="1:6" ht="30.75" customHeight="1">
      <c r="A47" s="12" t="s">
        <v>78</v>
      </c>
      <c r="B47" s="23">
        <v>0.03</v>
      </c>
      <c r="C47" s="23">
        <v>1.034</v>
      </c>
      <c r="D47" s="21">
        <f t="shared" si="3"/>
        <v>3446.666666666667</v>
      </c>
      <c r="E47" s="23">
        <v>0.041</v>
      </c>
      <c r="F47" s="21">
        <f t="shared" si="4"/>
        <v>3.9651837524177953</v>
      </c>
    </row>
    <row r="48" spans="1:6" ht="15">
      <c r="A48" s="12" t="s">
        <v>91</v>
      </c>
      <c r="B48" s="23">
        <v>0.629</v>
      </c>
      <c r="C48" s="23">
        <v>1.63</v>
      </c>
      <c r="D48" s="21">
        <f t="shared" si="3"/>
        <v>259.14149443561206</v>
      </c>
      <c r="E48" s="23">
        <v>1.722</v>
      </c>
      <c r="F48" s="21">
        <f t="shared" si="4"/>
        <v>105.64417177914112</v>
      </c>
    </row>
    <row r="49" spans="1:6" ht="15">
      <c r="A49" s="5" t="s">
        <v>27</v>
      </c>
      <c r="B49" s="23">
        <f>B50+B51</f>
        <v>2.227</v>
      </c>
      <c r="C49" s="23">
        <v>4.027</v>
      </c>
      <c r="D49" s="21">
        <f t="shared" si="3"/>
        <v>180.8262236192187</v>
      </c>
      <c r="E49" s="23">
        <v>4.08</v>
      </c>
      <c r="F49" s="21">
        <f t="shared" si="4"/>
        <v>101.31611621554507</v>
      </c>
    </row>
    <row r="50" spans="1:6" ht="30" customHeight="1">
      <c r="A50" s="12" t="s">
        <v>78</v>
      </c>
      <c r="B50" s="23">
        <v>0.717</v>
      </c>
      <c r="C50" s="23">
        <v>1.717</v>
      </c>
      <c r="D50" s="21">
        <f t="shared" si="3"/>
        <v>239.4700139470014</v>
      </c>
      <c r="E50" s="23">
        <v>1.75</v>
      </c>
      <c r="F50" s="21">
        <f t="shared" si="4"/>
        <v>101.92195690157251</v>
      </c>
    </row>
    <row r="51" spans="1:6" ht="15">
      <c r="A51" s="12" t="s">
        <v>91</v>
      </c>
      <c r="B51" s="23">
        <v>1.51</v>
      </c>
      <c r="C51" s="23">
        <v>2.31</v>
      </c>
      <c r="D51" s="21">
        <f t="shared" si="3"/>
        <v>152.98013245033113</v>
      </c>
      <c r="E51" s="23">
        <v>2.33</v>
      </c>
      <c r="F51" s="21">
        <f t="shared" si="4"/>
        <v>100.86580086580086</v>
      </c>
    </row>
    <row r="52" spans="1:6" ht="15">
      <c r="A52" s="5" t="s">
        <v>28</v>
      </c>
      <c r="B52" s="23">
        <f>B53+B54</f>
        <v>4295.011</v>
      </c>
      <c r="C52" s="23">
        <f>C53+C54</f>
        <v>4320.98</v>
      </c>
      <c r="D52" s="21">
        <f t="shared" si="3"/>
        <v>100.6046317459955</v>
      </c>
      <c r="E52" s="23">
        <f>E53+E54</f>
        <v>4349.29</v>
      </c>
      <c r="F52" s="21">
        <f t="shared" si="4"/>
        <v>100.65517544631079</v>
      </c>
    </row>
    <row r="53" spans="1:6" ht="30.75" customHeight="1">
      <c r="A53" s="12" t="s">
        <v>78</v>
      </c>
      <c r="B53" s="23">
        <v>25.011</v>
      </c>
      <c r="C53" s="23">
        <v>28.58</v>
      </c>
      <c r="D53" s="21">
        <f t="shared" si="3"/>
        <v>114.26972132261804</v>
      </c>
      <c r="E53" s="23">
        <v>29.29</v>
      </c>
      <c r="F53" s="21">
        <f t="shared" si="4"/>
        <v>102.48425472358294</v>
      </c>
    </row>
    <row r="54" spans="1:6" ht="16.5" customHeight="1">
      <c r="A54" s="12" t="s">
        <v>91</v>
      </c>
      <c r="B54" s="23">
        <v>4270</v>
      </c>
      <c r="C54" s="23">
        <v>4292.4</v>
      </c>
      <c r="D54" s="21">
        <f t="shared" si="3"/>
        <v>100.52459016393442</v>
      </c>
      <c r="E54" s="23">
        <v>4320</v>
      </c>
      <c r="F54" s="21">
        <f t="shared" si="4"/>
        <v>100.64299692479733</v>
      </c>
    </row>
    <row r="55" spans="1:6" s="27" customFormat="1" ht="29.25" customHeight="1">
      <c r="A55" s="30" t="s">
        <v>46</v>
      </c>
      <c r="B55" s="22">
        <v>4.7</v>
      </c>
      <c r="C55" s="22">
        <v>4.7</v>
      </c>
      <c r="D55" s="29">
        <f t="shared" si="3"/>
        <v>100</v>
      </c>
      <c r="E55" s="22">
        <v>4.7</v>
      </c>
      <c r="F55" s="29">
        <f t="shared" si="4"/>
        <v>100</v>
      </c>
    </row>
    <row r="56" spans="1:6" s="27" customFormat="1" ht="30">
      <c r="A56" s="31" t="s">
        <v>78</v>
      </c>
      <c r="B56" s="22">
        <v>4.7</v>
      </c>
      <c r="C56" s="22">
        <v>4.7</v>
      </c>
      <c r="D56" s="29">
        <f t="shared" si="3"/>
        <v>100</v>
      </c>
      <c r="E56" s="22">
        <v>4.7</v>
      </c>
      <c r="F56" s="29">
        <f t="shared" si="4"/>
        <v>100</v>
      </c>
    </row>
    <row r="57" spans="1:6" ht="28.5">
      <c r="A57" s="8" t="s">
        <v>58</v>
      </c>
      <c r="B57" s="20"/>
      <c r="C57" s="20"/>
      <c r="D57" s="21"/>
      <c r="E57" s="20"/>
      <c r="F57" s="21"/>
    </row>
    <row r="58" spans="1:6" ht="14.25" customHeight="1">
      <c r="A58" s="5" t="s">
        <v>59</v>
      </c>
      <c r="B58" s="20">
        <f>B59+B60+B61</f>
        <v>1680</v>
      </c>
      <c r="C58" s="20">
        <f>C59+C60+C61</f>
        <v>1786</v>
      </c>
      <c r="D58" s="21">
        <f t="shared" si="3"/>
        <v>106.30952380952381</v>
      </c>
      <c r="E58" s="20">
        <f>E59+E60+E61</f>
        <v>1757</v>
      </c>
      <c r="F58" s="21">
        <f t="shared" si="4"/>
        <v>98.37625979843226</v>
      </c>
    </row>
    <row r="59" spans="1:6" ht="14.25" customHeight="1">
      <c r="A59" s="12" t="s">
        <v>60</v>
      </c>
      <c r="B59" s="20">
        <v>587</v>
      </c>
      <c r="C59" s="20">
        <v>598</v>
      </c>
      <c r="D59" s="21">
        <f t="shared" si="3"/>
        <v>101.87393526405451</v>
      </c>
      <c r="E59" s="20">
        <v>600</v>
      </c>
      <c r="F59" s="21">
        <f t="shared" si="4"/>
        <v>100.33444816053512</v>
      </c>
    </row>
    <row r="60" spans="1:6" ht="30">
      <c r="A60" s="12" t="s">
        <v>61</v>
      </c>
      <c r="B60" s="20">
        <v>658</v>
      </c>
      <c r="C60" s="20">
        <v>752</v>
      </c>
      <c r="D60" s="21">
        <f t="shared" si="3"/>
        <v>114.28571428571428</v>
      </c>
      <c r="E60" s="20">
        <v>720</v>
      </c>
      <c r="F60" s="21">
        <f t="shared" si="4"/>
        <v>95.74468085106383</v>
      </c>
    </row>
    <row r="61" spans="1:6" ht="14.25" customHeight="1">
      <c r="A61" s="12" t="s">
        <v>91</v>
      </c>
      <c r="B61" s="20">
        <v>435</v>
      </c>
      <c r="C61" s="20">
        <v>436</v>
      </c>
      <c r="D61" s="21">
        <f t="shared" si="3"/>
        <v>100.22988505747125</v>
      </c>
      <c r="E61" s="20">
        <v>437</v>
      </c>
      <c r="F61" s="21">
        <f t="shared" si="4"/>
        <v>100.22935779816513</v>
      </c>
    </row>
    <row r="62" spans="1:6" ht="30">
      <c r="A62" s="13" t="s">
        <v>63</v>
      </c>
      <c r="B62" s="20">
        <f>B63+B64+B65</f>
        <v>636</v>
      </c>
      <c r="C62" s="20">
        <f>C63+C64+C65</f>
        <v>645</v>
      </c>
      <c r="D62" s="21">
        <f t="shared" si="3"/>
        <v>101.41509433962264</v>
      </c>
      <c r="E62" s="20">
        <f>E63+E64+E65</f>
        <v>682</v>
      </c>
      <c r="F62" s="21">
        <f t="shared" si="4"/>
        <v>105.73643410852713</v>
      </c>
    </row>
    <row r="63" spans="1:6" ht="14.25" customHeight="1">
      <c r="A63" s="14" t="s">
        <v>60</v>
      </c>
      <c r="B63" s="20">
        <v>181</v>
      </c>
      <c r="C63" s="20">
        <v>190</v>
      </c>
      <c r="D63" s="21">
        <f t="shared" si="3"/>
        <v>104.97237569060773</v>
      </c>
      <c r="E63" s="20">
        <v>225</v>
      </c>
      <c r="F63" s="21">
        <f t="shared" si="4"/>
        <v>118.42105263157893</v>
      </c>
    </row>
    <row r="64" spans="1:6" ht="30">
      <c r="A64" s="14" t="s">
        <v>61</v>
      </c>
      <c r="B64" s="20">
        <v>245</v>
      </c>
      <c r="C64" s="20">
        <v>245</v>
      </c>
      <c r="D64" s="21">
        <f t="shared" si="3"/>
        <v>100</v>
      </c>
      <c r="E64" s="20">
        <v>246</v>
      </c>
      <c r="F64" s="21">
        <f t="shared" si="4"/>
        <v>100.40816326530613</v>
      </c>
    </row>
    <row r="65" spans="1:6" ht="14.25" customHeight="1">
      <c r="A65" s="14" t="s">
        <v>91</v>
      </c>
      <c r="B65" s="20">
        <v>210</v>
      </c>
      <c r="C65" s="20">
        <v>210</v>
      </c>
      <c r="D65" s="21">
        <f t="shared" si="3"/>
        <v>100</v>
      </c>
      <c r="E65" s="20">
        <v>211</v>
      </c>
      <c r="F65" s="21">
        <f t="shared" si="4"/>
        <v>100.47619047619048</v>
      </c>
    </row>
    <row r="66" spans="1:6" ht="14.25" customHeight="1">
      <c r="A66" s="5" t="s">
        <v>64</v>
      </c>
      <c r="B66" s="20">
        <f>B67</f>
        <v>256</v>
      </c>
      <c r="C66" s="20">
        <f>C67</f>
        <v>260</v>
      </c>
      <c r="D66" s="21">
        <f t="shared" si="3"/>
        <v>101.5625</v>
      </c>
      <c r="E66" s="20">
        <f>E67</f>
        <v>265</v>
      </c>
      <c r="F66" s="21">
        <f t="shared" si="4"/>
        <v>101.92307692307692</v>
      </c>
    </row>
    <row r="67" spans="1:6" ht="14.25" customHeight="1">
      <c r="A67" s="12" t="s">
        <v>61</v>
      </c>
      <c r="B67" s="20">
        <v>256</v>
      </c>
      <c r="C67" s="20">
        <v>260</v>
      </c>
      <c r="D67" s="21">
        <f t="shared" si="3"/>
        <v>101.5625</v>
      </c>
      <c r="E67" s="20">
        <v>265</v>
      </c>
      <c r="F67" s="21">
        <f t="shared" si="4"/>
        <v>101.92307692307692</v>
      </c>
    </row>
    <row r="68" spans="1:6" ht="14.25" customHeight="1">
      <c r="A68" s="5" t="s">
        <v>65</v>
      </c>
      <c r="B68" s="20">
        <v>549</v>
      </c>
      <c r="C68" s="20">
        <v>550</v>
      </c>
      <c r="D68" s="21">
        <f t="shared" si="3"/>
        <v>100.18214936247722</v>
      </c>
      <c r="E68" s="20">
        <v>551</v>
      </c>
      <c r="F68" s="21">
        <f t="shared" si="4"/>
        <v>100.18181818181817</v>
      </c>
    </row>
    <row r="69" spans="1:6" ht="14.25" customHeight="1">
      <c r="A69" s="5" t="s">
        <v>66</v>
      </c>
      <c r="B69" s="24">
        <v>4.95</v>
      </c>
      <c r="C69" s="24">
        <v>5.02</v>
      </c>
      <c r="D69" s="21">
        <f t="shared" si="3"/>
        <v>101.4141414141414</v>
      </c>
      <c r="E69" s="24">
        <v>5.35</v>
      </c>
      <c r="F69" s="21">
        <f t="shared" si="4"/>
        <v>106.57370517928287</v>
      </c>
    </row>
    <row r="70" spans="1:6" ht="15">
      <c r="A70" s="6" t="s">
        <v>41</v>
      </c>
      <c r="B70" s="21">
        <v>576630</v>
      </c>
      <c r="C70" s="21">
        <v>620740</v>
      </c>
      <c r="D70" s="21">
        <f t="shared" si="3"/>
        <v>107.64961933995802</v>
      </c>
      <c r="E70" s="21">
        <v>671140</v>
      </c>
      <c r="F70" s="21">
        <f t="shared" si="4"/>
        <v>108.11934143119501</v>
      </c>
    </row>
    <row r="71" spans="1:6" ht="15">
      <c r="A71" s="6" t="s">
        <v>42</v>
      </c>
      <c r="B71" s="21">
        <v>15520</v>
      </c>
      <c r="C71" s="21">
        <v>16500</v>
      </c>
      <c r="D71" s="21">
        <f t="shared" si="3"/>
        <v>106.31443298969072</v>
      </c>
      <c r="E71" s="21">
        <v>17580</v>
      </c>
      <c r="F71" s="21">
        <f t="shared" si="4"/>
        <v>106.54545454545455</v>
      </c>
    </row>
    <row r="72" spans="1:6" ht="15">
      <c r="A72" s="6" t="s">
        <v>43</v>
      </c>
      <c r="B72" s="21">
        <v>214140</v>
      </c>
      <c r="C72" s="21">
        <v>232020</v>
      </c>
      <c r="D72" s="21">
        <f t="shared" si="3"/>
        <v>108.349677780891</v>
      </c>
      <c r="E72" s="21">
        <v>243621</v>
      </c>
      <c r="F72" s="21">
        <f t="shared" si="4"/>
        <v>105</v>
      </c>
    </row>
    <row r="73" spans="1:6" ht="30.75" customHeight="1">
      <c r="A73" s="6" t="s">
        <v>44</v>
      </c>
      <c r="B73" s="21">
        <v>32200</v>
      </c>
      <c r="C73" s="21">
        <v>30100</v>
      </c>
      <c r="D73" s="21">
        <f t="shared" si="3"/>
        <v>93.47826086956522</v>
      </c>
      <c r="E73" s="21">
        <v>32200</v>
      </c>
      <c r="F73" s="21">
        <f t="shared" si="4"/>
        <v>106.9767441860465</v>
      </c>
    </row>
    <row r="74" spans="1:6" ht="30">
      <c r="A74" s="6" t="s">
        <v>47</v>
      </c>
      <c r="B74" s="21">
        <v>1600</v>
      </c>
      <c r="C74" s="21">
        <v>1400</v>
      </c>
      <c r="D74" s="21">
        <f t="shared" si="3"/>
        <v>87.5</v>
      </c>
      <c r="E74" s="21">
        <v>1470</v>
      </c>
      <c r="F74" s="21">
        <f t="shared" si="4"/>
        <v>105</v>
      </c>
    </row>
    <row r="75" spans="1:6" ht="16.5" customHeight="1">
      <c r="A75" s="8" t="s">
        <v>4</v>
      </c>
      <c r="B75" s="20"/>
      <c r="C75" s="20"/>
      <c r="D75" s="21"/>
      <c r="E75" s="20"/>
      <c r="F75" s="21"/>
    </row>
    <row r="76" spans="1:6" ht="30">
      <c r="A76" s="5" t="s">
        <v>5</v>
      </c>
      <c r="B76" s="20">
        <v>0.355</v>
      </c>
      <c r="C76" s="23">
        <v>0.42</v>
      </c>
      <c r="D76" s="21">
        <f t="shared" si="3"/>
        <v>118.30985915492957</v>
      </c>
      <c r="E76" s="23">
        <v>0.42</v>
      </c>
      <c r="F76" s="21">
        <f t="shared" si="4"/>
        <v>100</v>
      </c>
    </row>
    <row r="77" spans="1:6" ht="15">
      <c r="A77" s="11" t="s">
        <v>6</v>
      </c>
      <c r="B77" s="20"/>
      <c r="C77" s="20"/>
      <c r="D77" s="21"/>
      <c r="E77" s="20"/>
      <c r="F77" s="21"/>
    </row>
    <row r="78" spans="1:6" ht="15">
      <c r="A78" s="12" t="s">
        <v>7</v>
      </c>
      <c r="B78" s="23">
        <v>0.817</v>
      </c>
      <c r="C78" s="20">
        <v>0.817</v>
      </c>
      <c r="D78" s="21">
        <f t="shared" si="3"/>
        <v>100</v>
      </c>
      <c r="E78" s="23">
        <v>0.875</v>
      </c>
      <c r="F78" s="21">
        <f t="shared" si="4"/>
        <v>107.09914320685434</v>
      </c>
    </row>
    <row r="79" spans="1:6" ht="45">
      <c r="A79" s="5" t="s">
        <v>8</v>
      </c>
      <c r="B79" s="21">
        <v>100</v>
      </c>
      <c r="C79" s="21">
        <v>100</v>
      </c>
      <c r="D79" s="21"/>
      <c r="E79" s="21">
        <v>100</v>
      </c>
      <c r="F79" s="21"/>
    </row>
    <row r="80" spans="1:6" ht="15">
      <c r="A80" s="8" t="s">
        <v>9</v>
      </c>
      <c r="B80" s="20"/>
      <c r="C80" s="20"/>
      <c r="D80" s="21"/>
      <c r="E80" s="20"/>
      <c r="F80" s="21"/>
    </row>
    <row r="81" spans="1:6" ht="30">
      <c r="A81" s="5" t="s">
        <v>10</v>
      </c>
      <c r="B81" s="20">
        <v>8.2735</v>
      </c>
      <c r="C81" s="23">
        <v>6.526</v>
      </c>
      <c r="D81" s="21">
        <f aca="true" t="shared" si="5" ref="D81:D115">C81/B81*100</f>
        <v>78.87834652807155</v>
      </c>
      <c r="E81" s="23">
        <v>6.526</v>
      </c>
      <c r="F81" s="21">
        <f t="shared" si="4"/>
        <v>100</v>
      </c>
    </row>
    <row r="82" spans="1:6" ht="28.5" customHeight="1">
      <c r="A82" s="5" t="s">
        <v>11</v>
      </c>
      <c r="B82" s="20">
        <v>8.2735</v>
      </c>
      <c r="C82" s="23">
        <v>6.526</v>
      </c>
      <c r="D82" s="21">
        <f t="shared" si="5"/>
        <v>78.87834652807155</v>
      </c>
      <c r="E82" s="23">
        <v>6.526</v>
      </c>
      <c r="F82" s="21">
        <f t="shared" si="4"/>
        <v>100</v>
      </c>
    </row>
    <row r="83" spans="1:6" ht="30">
      <c r="A83" s="5" t="s">
        <v>12</v>
      </c>
      <c r="B83" s="22">
        <v>16</v>
      </c>
      <c r="C83" s="22">
        <v>16</v>
      </c>
      <c r="D83" s="21">
        <f t="shared" si="5"/>
        <v>100</v>
      </c>
      <c r="E83" s="22">
        <v>16</v>
      </c>
      <c r="F83" s="21">
        <f t="shared" si="4"/>
        <v>100</v>
      </c>
    </row>
    <row r="84" spans="1:6" ht="28.5">
      <c r="A84" s="8" t="s">
        <v>13</v>
      </c>
      <c r="B84" s="20"/>
      <c r="C84" s="20"/>
      <c r="D84" s="21"/>
      <c r="E84" s="20"/>
      <c r="F84" s="21"/>
    </row>
    <row r="85" spans="1:6" ht="28.5" customHeight="1">
      <c r="A85" s="12" t="s">
        <v>29</v>
      </c>
      <c r="B85" s="20">
        <v>4.4</v>
      </c>
      <c r="C85" s="20">
        <v>4.4</v>
      </c>
      <c r="D85" s="21">
        <f t="shared" si="5"/>
        <v>100</v>
      </c>
      <c r="E85" s="20">
        <v>4.5</v>
      </c>
      <c r="F85" s="21">
        <f aca="true" t="shared" si="6" ref="F85:F115">E85/C85*100</f>
        <v>102.27272727272727</v>
      </c>
    </row>
    <row r="86" spans="1:6" ht="15">
      <c r="A86" s="12" t="s">
        <v>20</v>
      </c>
      <c r="B86" s="20">
        <v>0.8</v>
      </c>
      <c r="C86" s="20">
        <v>0.8</v>
      </c>
      <c r="D86" s="21">
        <f t="shared" si="5"/>
        <v>100</v>
      </c>
      <c r="E86" s="20">
        <v>0.8</v>
      </c>
      <c r="F86" s="21">
        <f t="shared" si="6"/>
        <v>100</v>
      </c>
    </row>
    <row r="87" spans="1:6" ht="31.5" customHeight="1">
      <c r="A87" s="12" t="s">
        <v>21</v>
      </c>
      <c r="B87" s="21">
        <v>1.9</v>
      </c>
      <c r="C87" s="21">
        <v>1.6</v>
      </c>
      <c r="D87" s="21">
        <f t="shared" si="5"/>
        <v>84.21052631578948</v>
      </c>
      <c r="E87" s="20">
        <v>1.7</v>
      </c>
      <c r="F87" s="21">
        <f t="shared" si="6"/>
        <v>106.25</v>
      </c>
    </row>
    <row r="88" spans="1:6" ht="30" customHeight="1">
      <c r="A88" s="12" t="s">
        <v>30</v>
      </c>
      <c r="B88" s="20">
        <v>17.2</v>
      </c>
      <c r="C88" s="20">
        <v>17.2</v>
      </c>
      <c r="D88" s="21">
        <f t="shared" si="5"/>
        <v>100</v>
      </c>
      <c r="E88" s="20">
        <v>17.3</v>
      </c>
      <c r="F88" s="21">
        <f t="shared" si="6"/>
        <v>100.5813953488372</v>
      </c>
    </row>
    <row r="89" spans="1:6" ht="15">
      <c r="A89" s="12" t="s">
        <v>70</v>
      </c>
      <c r="B89" s="21">
        <v>1419.4</v>
      </c>
      <c r="C89" s="21">
        <v>1425.1</v>
      </c>
      <c r="D89" s="21">
        <f t="shared" si="5"/>
        <v>100.40157813160488</v>
      </c>
      <c r="E89" s="21">
        <v>1542.3</v>
      </c>
      <c r="F89" s="21">
        <f t="shared" si="6"/>
        <v>108.2239842818048</v>
      </c>
    </row>
    <row r="90" spans="1:6" ht="30" customHeight="1">
      <c r="A90" s="12" t="s">
        <v>14</v>
      </c>
      <c r="B90" s="21">
        <v>552.4</v>
      </c>
      <c r="C90" s="20">
        <v>552.4</v>
      </c>
      <c r="D90" s="21">
        <f t="shared" si="5"/>
        <v>100</v>
      </c>
      <c r="E90" s="20">
        <v>542.8</v>
      </c>
      <c r="F90" s="21">
        <f t="shared" si="6"/>
        <v>98.26212889210717</v>
      </c>
    </row>
    <row r="91" spans="1:6" ht="28.5" customHeight="1">
      <c r="A91" s="5" t="s">
        <v>68</v>
      </c>
      <c r="B91" s="20">
        <v>311</v>
      </c>
      <c r="C91" s="20">
        <v>311</v>
      </c>
      <c r="D91" s="21">
        <f t="shared" si="5"/>
        <v>100</v>
      </c>
      <c r="E91" s="20">
        <v>311</v>
      </c>
      <c r="F91" s="21">
        <f t="shared" si="6"/>
        <v>100</v>
      </c>
    </row>
    <row r="92" spans="1:6" ht="28.5" customHeight="1">
      <c r="A92" s="5" t="s">
        <v>71</v>
      </c>
      <c r="B92" s="20">
        <v>149</v>
      </c>
      <c r="C92" s="20">
        <v>99</v>
      </c>
      <c r="D92" s="21">
        <f t="shared" si="5"/>
        <v>66.44295302013423</v>
      </c>
      <c r="E92" s="20">
        <v>99</v>
      </c>
      <c r="F92" s="21">
        <f t="shared" si="6"/>
        <v>100</v>
      </c>
    </row>
    <row r="93" spans="1:6" ht="15">
      <c r="A93" s="5" t="s">
        <v>69</v>
      </c>
      <c r="B93" s="21">
        <v>34.6</v>
      </c>
      <c r="C93" s="21">
        <v>34.8</v>
      </c>
      <c r="D93" s="21"/>
      <c r="E93" s="20">
        <v>35.6</v>
      </c>
      <c r="F93" s="21"/>
    </row>
    <row r="94" spans="1:6" ht="28.5">
      <c r="A94" s="8" t="s">
        <v>22</v>
      </c>
      <c r="B94" s="22"/>
      <c r="C94" s="22"/>
      <c r="D94" s="21"/>
      <c r="E94" s="22"/>
      <c r="F94" s="21"/>
    </row>
    <row r="95" spans="1:6" ht="28.5" customHeight="1">
      <c r="A95" s="12" t="s">
        <v>48</v>
      </c>
      <c r="B95" s="20">
        <v>1</v>
      </c>
      <c r="C95" s="20">
        <v>1</v>
      </c>
      <c r="D95" s="21">
        <f t="shared" si="5"/>
        <v>100</v>
      </c>
      <c r="E95" s="20">
        <v>1</v>
      </c>
      <c r="F95" s="21">
        <f t="shared" si="6"/>
        <v>100</v>
      </c>
    </row>
    <row r="96" spans="1:6" ht="28.5" customHeight="1">
      <c r="A96" s="12" t="s">
        <v>49</v>
      </c>
      <c r="B96" s="20">
        <v>11</v>
      </c>
      <c r="C96" s="20">
        <v>11</v>
      </c>
      <c r="D96" s="21">
        <f t="shared" si="5"/>
        <v>100</v>
      </c>
      <c r="E96" s="20">
        <v>11</v>
      </c>
      <c r="F96" s="21">
        <f t="shared" si="6"/>
        <v>100</v>
      </c>
    </row>
    <row r="97" spans="1:6" ht="27.75" customHeight="1">
      <c r="A97" s="12" t="s">
        <v>50</v>
      </c>
      <c r="B97" s="22">
        <v>32</v>
      </c>
      <c r="C97" s="22">
        <v>33</v>
      </c>
      <c r="D97" s="21">
        <f t="shared" si="5"/>
        <v>103.125</v>
      </c>
      <c r="E97" s="22">
        <v>34</v>
      </c>
      <c r="F97" s="21">
        <f t="shared" si="6"/>
        <v>103.03030303030303</v>
      </c>
    </row>
    <row r="98" spans="1:6" ht="15">
      <c r="A98" s="11" t="s">
        <v>67</v>
      </c>
      <c r="B98" s="20">
        <v>178</v>
      </c>
      <c r="C98" s="20">
        <v>178</v>
      </c>
      <c r="D98" s="21">
        <f t="shared" si="5"/>
        <v>100</v>
      </c>
      <c r="E98" s="20">
        <v>178</v>
      </c>
      <c r="F98" s="21">
        <f t="shared" si="6"/>
        <v>100</v>
      </c>
    </row>
    <row r="99" spans="1:6" ht="15">
      <c r="A99" s="8" t="s">
        <v>72</v>
      </c>
      <c r="B99" s="20"/>
      <c r="C99" s="20"/>
      <c r="D99" s="21"/>
      <c r="E99" s="20"/>
      <c r="F99" s="21"/>
    </row>
    <row r="100" spans="1:6" ht="30">
      <c r="A100" s="11" t="s">
        <v>89</v>
      </c>
      <c r="B100" s="20">
        <v>188</v>
      </c>
      <c r="C100" s="20">
        <v>188</v>
      </c>
      <c r="D100" s="21">
        <f t="shared" si="5"/>
        <v>100</v>
      </c>
      <c r="E100" s="20">
        <v>188</v>
      </c>
      <c r="F100" s="21">
        <f t="shared" si="6"/>
        <v>100</v>
      </c>
    </row>
    <row r="101" spans="1:6" ht="30">
      <c r="A101" s="11" t="s">
        <v>90</v>
      </c>
      <c r="B101" s="20">
        <v>226</v>
      </c>
      <c r="C101" s="20">
        <v>214</v>
      </c>
      <c r="D101" s="21">
        <f t="shared" si="5"/>
        <v>94.69026548672566</v>
      </c>
      <c r="E101" s="20">
        <v>214</v>
      </c>
      <c r="F101" s="21">
        <f t="shared" si="6"/>
        <v>100</v>
      </c>
    </row>
    <row r="102" spans="1:6" ht="60">
      <c r="A102" s="11" t="s">
        <v>73</v>
      </c>
      <c r="B102" s="22">
        <v>500</v>
      </c>
      <c r="C102" s="22">
        <v>500</v>
      </c>
      <c r="D102" s="21">
        <f t="shared" si="5"/>
        <v>100</v>
      </c>
      <c r="E102" s="22">
        <v>500</v>
      </c>
      <c r="F102" s="21">
        <f t="shared" si="6"/>
        <v>100</v>
      </c>
    </row>
    <row r="103" spans="1:6" s="27" customFormat="1" ht="15">
      <c r="A103" s="32" t="s">
        <v>51</v>
      </c>
      <c r="B103" s="22"/>
      <c r="C103" s="22"/>
      <c r="D103" s="29"/>
      <c r="E103" s="22"/>
      <c r="F103" s="29"/>
    </row>
    <row r="104" spans="1:6" s="27" customFormat="1" ht="15">
      <c r="A104" s="33" t="s">
        <v>52</v>
      </c>
      <c r="B104" s="22">
        <v>5</v>
      </c>
      <c r="C104" s="22">
        <v>5</v>
      </c>
      <c r="D104" s="29">
        <f t="shared" si="5"/>
        <v>100</v>
      </c>
      <c r="E104" s="22">
        <v>6</v>
      </c>
      <c r="F104" s="29">
        <f t="shared" si="6"/>
        <v>120</v>
      </c>
    </row>
    <row r="105" spans="1:6" s="27" customFormat="1" ht="15">
      <c r="A105" s="33" t="s">
        <v>53</v>
      </c>
      <c r="B105" s="22">
        <v>58</v>
      </c>
      <c r="C105" s="22">
        <v>58</v>
      </c>
      <c r="D105" s="29">
        <f t="shared" si="5"/>
        <v>100</v>
      </c>
      <c r="E105" s="22">
        <v>58</v>
      </c>
      <c r="F105" s="29">
        <f t="shared" si="6"/>
        <v>100</v>
      </c>
    </row>
    <row r="106" spans="1:6" s="27" customFormat="1" ht="15.75" customHeight="1">
      <c r="A106" s="33" t="s">
        <v>55</v>
      </c>
      <c r="B106" s="22">
        <v>79.5</v>
      </c>
      <c r="C106" s="22">
        <v>79.5</v>
      </c>
      <c r="D106" s="29">
        <f t="shared" si="5"/>
        <v>100</v>
      </c>
      <c r="E106" s="22">
        <v>79.5</v>
      </c>
      <c r="F106" s="29">
        <f t="shared" si="6"/>
        <v>100</v>
      </c>
    </row>
    <row r="107" spans="1:6" s="27" customFormat="1" ht="15">
      <c r="A107" s="31" t="s">
        <v>88</v>
      </c>
      <c r="B107" s="22">
        <v>79.5</v>
      </c>
      <c r="C107" s="22">
        <v>79.5</v>
      </c>
      <c r="D107" s="29">
        <f t="shared" si="5"/>
        <v>100</v>
      </c>
      <c r="E107" s="22">
        <v>79.5</v>
      </c>
      <c r="F107" s="29">
        <f t="shared" si="6"/>
        <v>100</v>
      </c>
    </row>
    <row r="108" spans="1:6" s="27" customFormat="1" ht="30">
      <c r="A108" s="30" t="s">
        <v>54</v>
      </c>
      <c r="B108" s="22">
        <v>85.9</v>
      </c>
      <c r="C108" s="22">
        <v>85.9</v>
      </c>
      <c r="D108" s="29">
        <f t="shared" si="5"/>
        <v>100</v>
      </c>
      <c r="E108" s="22">
        <v>85.9</v>
      </c>
      <c r="F108" s="29">
        <f t="shared" si="6"/>
        <v>100</v>
      </c>
    </row>
    <row r="109" spans="1:6" ht="30">
      <c r="A109" s="11" t="s">
        <v>56</v>
      </c>
      <c r="B109" s="20">
        <v>163.6</v>
      </c>
      <c r="C109" s="20">
        <v>213.1</v>
      </c>
      <c r="D109" s="21">
        <f t="shared" si="5"/>
        <v>130.25672371638143</v>
      </c>
      <c r="E109" s="20">
        <v>213.9</v>
      </c>
      <c r="F109" s="21">
        <f t="shared" si="6"/>
        <v>100.3754106053496</v>
      </c>
    </row>
    <row r="110" spans="1:6" ht="30">
      <c r="A110" s="11" t="s">
        <v>57</v>
      </c>
      <c r="B110" s="21">
        <v>35.4</v>
      </c>
      <c r="C110" s="21">
        <v>46.7</v>
      </c>
      <c r="D110" s="21">
        <f t="shared" si="5"/>
        <v>131.92090395480227</v>
      </c>
      <c r="E110" s="21">
        <v>48</v>
      </c>
      <c r="F110" s="21">
        <f t="shared" si="6"/>
        <v>102.78372591006423</v>
      </c>
    </row>
    <row r="111" spans="1:6" s="27" customFormat="1" ht="15">
      <c r="A111" s="32" t="s">
        <v>79</v>
      </c>
      <c r="B111" s="22"/>
      <c r="C111" s="22"/>
      <c r="D111" s="29"/>
      <c r="E111" s="22"/>
      <c r="F111" s="29"/>
    </row>
    <row r="112" spans="1:6" s="27" customFormat="1" ht="30">
      <c r="A112" s="30" t="s">
        <v>81</v>
      </c>
      <c r="B112" s="22">
        <v>5</v>
      </c>
      <c r="C112" s="22">
        <v>5</v>
      </c>
      <c r="D112" s="29">
        <f t="shared" si="5"/>
        <v>100</v>
      </c>
      <c r="E112" s="22">
        <v>5</v>
      </c>
      <c r="F112" s="29">
        <f t="shared" si="6"/>
        <v>100</v>
      </c>
    </row>
    <row r="113" spans="1:6" s="27" customFormat="1" ht="15">
      <c r="A113" s="30" t="s">
        <v>83</v>
      </c>
      <c r="B113" s="22">
        <v>0.5</v>
      </c>
      <c r="C113" s="22">
        <v>0.5</v>
      </c>
      <c r="D113" s="29">
        <f t="shared" si="5"/>
        <v>100</v>
      </c>
      <c r="E113" s="22">
        <v>0.5</v>
      </c>
      <c r="F113" s="29">
        <f t="shared" si="6"/>
        <v>100</v>
      </c>
    </row>
    <row r="114" spans="1:6" s="27" customFormat="1" ht="15">
      <c r="A114" s="30" t="s">
        <v>80</v>
      </c>
      <c r="B114" s="22">
        <v>50</v>
      </c>
      <c r="C114" s="22">
        <v>50</v>
      </c>
      <c r="D114" s="29">
        <f t="shared" si="5"/>
        <v>100</v>
      </c>
      <c r="E114" s="22">
        <v>50</v>
      </c>
      <c r="F114" s="29">
        <f t="shared" si="6"/>
        <v>100</v>
      </c>
    </row>
    <row r="115" spans="1:6" s="27" customFormat="1" ht="30">
      <c r="A115" s="30" t="s">
        <v>82</v>
      </c>
      <c r="B115" s="22">
        <v>30</v>
      </c>
      <c r="C115" s="22">
        <v>30</v>
      </c>
      <c r="D115" s="29">
        <f t="shared" si="5"/>
        <v>100</v>
      </c>
      <c r="E115" s="22">
        <v>30</v>
      </c>
      <c r="F115" s="29">
        <f t="shared" si="6"/>
        <v>100</v>
      </c>
    </row>
    <row r="116" spans="1:6" s="27" customFormat="1" ht="12.75">
      <c r="A116" s="28"/>
      <c r="B116" s="26"/>
      <c r="C116" s="26"/>
      <c r="D116" s="26"/>
      <c r="E116" s="26"/>
      <c r="F116" s="26"/>
    </row>
    <row r="117" spans="1:6" s="27" customFormat="1" ht="15.75">
      <c r="A117" s="34"/>
      <c r="B117" s="35"/>
      <c r="C117" s="35"/>
      <c r="D117" s="35"/>
      <c r="E117" s="35"/>
      <c r="F117" s="35"/>
    </row>
    <row r="118" spans="1:6" s="27" customFormat="1" ht="15.75">
      <c r="A118" s="34"/>
      <c r="B118" s="35"/>
      <c r="C118" s="35"/>
      <c r="D118" s="41"/>
      <c r="E118" s="41"/>
      <c r="F118" s="41"/>
    </row>
    <row r="119" spans="1:6" s="27" customFormat="1" ht="15">
      <c r="A119" s="36" t="s">
        <v>99</v>
      </c>
      <c r="B119" s="37"/>
      <c r="C119" s="37"/>
      <c r="D119" s="37"/>
      <c r="E119" s="37" t="s">
        <v>101</v>
      </c>
      <c r="F119" s="26"/>
    </row>
  </sheetData>
  <sheetProtection/>
  <mergeCells count="6">
    <mergeCell ref="D3:E3"/>
    <mergeCell ref="D118:F118"/>
    <mergeCell ref="A7:A8"/>
    <mergeCell ref="A5:F5"/>
    <mergeCell ref="D7:D8"/>
    <mergeCell ref="F7:F8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общий отдел</cp:lastModifiedBy>
  <cp:lastPrinted>2016-12-15T11:36:55Z</cp:lastPrinted>
  <dcterms:created xsi:type="dcterms:W3CDTF">2006-05-06T07:58:30Z</dcterms:created>
  <dcterms:modified xsi:type="dcterms:W3CDTF">2016-12-19T06:06:53Z</dcterms:modified>
  <cp:category/>
  <cp:version/>
  <cp:contentType/>
  <cp:contentStatus/>
</cp:coreProperties>
</file>