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50" activeTab="0"/>
  </bookViews>
  <sheets>
    <sheet name="Киев." sheetId="1" r:id="rId1"/>
  </sheets>
  <definedNames>
    <definedName name="_xlnm.Print_Titles" localSheetId="0">'Киев.'!$8:$9</definedName>
    <definedName name="_xlnm.Print_Area" localSheetId="0">'Киев.'!$A$1:$F$119</definedName>
  </definedNames>
  <calcPr fullCalcOnLoad="1"/>
</workbook>
</file>

<file path=xl/sharedStrings.xml><?xml version="1.0" encoding="utf-8"?>
<sst xmlns="http://schemas.openxmlformats.org/spreadsheetml/2006/main" count="122" uniqueCount="104">
  <si>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</si>
  <si>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</si>
  <si>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</si>
  <si>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</si>
  <si>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</si>
  <si>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</si>
  <si>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</si>
  <si>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</si>
  <si>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</si>
  <si>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</si>
  <si>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</si>
  <si>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</si>
  <si>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</si>
  <si>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</si>
  <si>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</si>
  <si>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</si>
  <si>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</si>
  <si>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</si>
  <si>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</si>
  <si>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</si>
  <si>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</si>
  <si>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</si>
  <si>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</si>
  <si>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</si>
  <si>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</si>
  <si>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</si>
  <si>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</si>
  <si>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</si>
  <si>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</si>
  <si>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</si>
  <si>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</si>
  <si>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</si>
  <si>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</si>
  <si>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</si>
  <si>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</si>
  <si>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</si>
  <si>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</si>
  <si>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</si>
  <si>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</si>
  <si>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</si>
  <si>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</si>
  <si>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</si>
  <si>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</si>
  <si>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</si>
  <si>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</si>
  <si>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</si>
  <si>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</si>
  <si>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</si>
  <si>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</si>
  <si>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</si>
  <si>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</si>
  <si>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</si>
  <si>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</si>
  <si>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</si>
  <si>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</si>
  <si>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</si>
  <si>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</si>
  <si>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</si>
  <si>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</si>
  <si>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</si>
  <si>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</si>
  <si>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</si>
  <si>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</si>
  <si>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</si>
  <si>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</si>
  <si>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</si>
  <si>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</si>
  <si>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</si>
  <si>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</si>
  <si>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</si>
  <si>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</si>
  <si>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</si>
  <si>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</si>
  <si>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</si>
  <si>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</si>
  <si>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</si>
  <si>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</si>
  <si>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</si>
  <si>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</si>
  <si>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</si>
  <si>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</si>
  <si>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</si>
  <si>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</si>
  <si>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</si>
  <si>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>хлеб и хлебобулочные изделия, тонн</t>
  </si>
  <si>
    <t>растворы строительные, тыс.тонн</t>
  </si>
  <si>
    <t xml:space="preserve">Совета Киевского </t>
  </si>
  <si>
    <t>в том числе с твердым покрытием</t>
  </si>
  <si>
    <t>155 мест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</si>
  <si>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</si>
  <si>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</si>
  <si>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</si>
  <si>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</si>
  <si>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Киевского сельского поселения</t>
  </si>
  <si>
    <t>2017 год</t>
  </si>
  <si>
    <t>2018 год</t>
  </si>
  <si>
    <t>Добыча полезных ископаемых (В), тыс.руб</t>
  </si>
  <si>
    <t>Обрабатывающие производства (С), тыс.руб</t>
  </si>
  <si>
    <t>2018г. в % к 2017г.</t>
  </si>
  <si>
    <t>2019 год</t>
  </si>
  <si>
    <t>2019г. в % 
к 2018г.</t>
  </si>
  <si>
    <t>Индикативный план социально-экономического развития
Киевского сельского поселения Крымского района на 2019 год</t>
  </si>
  <si>
    <t>Б.С.Шатун</t>
  </si>
  <si>
    <t>Приложение к решению Совета Киевского сельского поселения Крымского района от 19.12.2018г.     № 262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</si>
</sst>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5" fillId="32" borderId="14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SheetLayoutView="10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5" sqref="D5"/>
    </sheetView>
  </sheetViews>
  <sheetFormatPr defaultColWidth="9.00390625" defaultRowHeight="12.75"/>
  <cols>
    <col min="1" max="1" width="56.375" style="8" customWidth="1"/>
    <col min="2" max="2" width="9.875" style="11" customWidth="1"/>
    <col min="3" max="3" width="10.375" style="11" customWidth="1"/>
    <col min="4" max="4" width="9.375" style="11" customWidth="1"/>
    <col min="5" max="5" width="9.875" style="11" customWidth="1"/>
    <col min="6" max="6" width="9.75390625" style="11" customWidth="1"/>
    <col min="7" max="16384" width="9.125" style="1" customWidth="1"/>
  </cols>
  <sheetData>
    <row r="1" spans="1:4" ht="12.75">
      <c r="A1" s="6"/>
      <c r="D1" s="10" t="s">
        <v>82</v>
      </c>
    </row>
    <row r="2" spans="1:4" ht="12.75">
      <c r="A2" s="6"/>
      <c r="D2" s="10" t="s">
        <v>86</v>
      </c>
    </row>
    <row r="3" spans="1:4" ht="12.75">
      <c r="A3" s="6"/>
      <c r="D3" s="10" t="s">
        <v>83</v>
      </c>
    </row>
    <row r="4" spans="1:4" ht="30.75" customHeight="1">
      <c r="A4" s="6"/>
      <c r="D4" s="10" t="s">
        <v>103</v>
      </c>
    </row>
    <row r="5" spans="1:4" ht="12.75">
      <c r="A5" s="7"/>
      <c r="D5" s="10"/>
    </row>
    <row r="6" spans="1:6" ht="34.5" customHeight="1">
      <c r="A6" s="37" t="s">
        <v>101</v>
      </c>
      <c r="B6" s="38"/>
      <c r="C6" s="38"/>
      <c r="D6" s="38"/>
      <c r="E6" s="38"/>
      <c r="F6" s="38"/>
    </row>
    <row r="7" ht="13.5" thickBot="1"/>
    <row r="8" spans="1:6" ht="13.5" customHeight="1" thickBot="1">
      <c r="A8" s="35" t="s">
        <v>0</v>
      </c>
      <c r="B8" s="3" t="s">
        <v>94</v>
      </c>
      <c r="C8" s="2" t="s">
        <v>95</v>
      </c>
      <c r="D8" s="39" t="s">
        <v>98</v>
      </c>
      <c r="E8" s="4" t="s">
        <v>99</v>
      </c>
      <c r="F8" s="39" t="s">
        <v>100</v>
      </c>
    </row>
    <row r="9" spans="1:6" ht="24" customHeight="1">
      <c r="A9" s="36"/>
      <c r="B9" s="2" t="s">
        <v>1</v>
      </c>
      <c r="C9" s="2" t="s">
        <v>16</v>
      </c>
      <c r="D9" s="40"/>
      <c r="E9" s="2" t="s">
        <v>17</v>
      </c>
      <c r="F9" s="40"/>
    </row>
    <row r="10" spans="1:6" ht="27.75" customHeight="1">
      <c r="A10" s="13" t="s">
        <v>33</v>
      </c>
      <c r="B10" s="22">
        <v>9.033</v>
      </c>
      <c r="C10" s="22">
        <v>9.054</v>
      </c>
      <c r="D10" s="23">
        <f aca="true" t="shared" si="0" ref="D10:D34">C10/B10*100</f>
        <v>100.23248090335437</v>
      </c>
      <c r="E10" s="27">
        <v>9.098</v>
      </c>
      <c r="F10" s="23">
        <f aca="true" t="shared" si="1" ref="F10:F22">E10/C10*100</f>
        <v>100.48597305058537</v>
      </c>
    </row>
    <row r="11" spans="1:6" ht="30">
      <c r="A11" s="13" t="s">
        <v>36</v>
      </c>
      <c r="B11" s="28">
        <v>7.8</v>
      </c>
      <c r="C11" s="28">
        <v>7.8</v>
      </c>
      <c r="D11" s="23">
        <f t="shared" si="0"/>
        <v>100</v>
      </c>
      <c r="E11" s="28">
        <v>8</v>
      </c>
      <c r="F11" s="23">
        <f t="shared" si="1"/>
        <v>102.56410256410258</v>
      </c>
    </row>
    <row r="12" spans="1:6" ht="15">
      <c r="A12" s="13" t="s">
        <v>35</v>
      </c>
      <c r="B12" s="22">
        <v>3.161</v>
      </c>
      <c r="C12" s="22">
        <v>3.217</v>
      </c>
      <c r="D12" s="23">
        <f t="shared" si="0"/>
        <v>101.77159126858588</v>
      </c>
      <c r="E12" s="22">
        <v>3.227</v>
      </c>
      <c r="F12" s="23">
        <f t="shared" si="1"/>
        <v>100.31084861672366</v>
      </c>
    </row>
    <row r="13" spans="1:6" ht="15">
      <c r="A13" s="13" t="s">
        <v>34</v>
      </c>
      <c r="B13" s="27">
        <v>3.11</v>
      </c>
      <c r="C13" s="27">
        <v>3.165</v>
      </c>
      <c r="D13" s="23">
        <f t="shared" si="0"/>
        <v>101.76848874598072</v>
      </c>
      <c r="E13" s="22">
        <v>3.175</v>
      </c>
      <c r="F13" s="23">
        <f t="shared" si="1"/>
        <v>100.31595576619272</v>
      </c>
    </row>
    <row r="14" spans="1:6" ht="28.5" customHeight="1">
      <c r="A14" s="13" t="s">
        <v>92</v>
      </c>
      <c r="B14" s="22">
        <v>12612</v>
      </c>
      <c r="C14" s="22">
        <v>13508</v>
      </c>
      <c r="D14" s="23">
        <f t="shared" si="0"/>
        <v>107.10434506818902</v>
      </c>
      <c r="E14" s="22">
        <v>14684</v>
      </c>
      <c r="F14" s="23">
        <f t="shared" si="1"/>
        <v>108.70595202842759</v>
      </c>
    </row>
    <row r="15" spans="1:6" ht="28.5" customHeight="1">
      <c r="A15" s="13" t="s">
        <v>44</v>
      </c>
      <c r="B15" s="29">
        <v>5.9</v>
      </c>
      <c r="C15" s="29">
        <v>5.9</v>
      </c>
      <c r="D15" s="23">
        <f t="shared" si="0"/>
        <v>100</v>
      </c>
      <c r="E15" s="29">
        <v>5.9</v>
      </c>
      <c r="F15" s="23">
        <f t="shared" si="1"/>
        <v>100</v>
      </c>
    </row>
    <row r="16" spans="1:6" ht="28.5" customHeight="1">
      <c r="A16" s="14" t="s">
        <v>31</v>
      </c>
      <c r="B16" s="24">
        <v>8.8</v>
      </c>
      <c r="C16" s="24">
        <v>8.8</v>
      </c>
      <c r="D16" s="23">
        <f t="shared" si="0"/>
        <v>100</v>
      </c>
      <c r="E16" s="24">
        <v>8.8</v>
      </c>
      <c r="F16" s="23">
        <f t="shared" si="1"/>
        <v>100</v>
      </c>
    </row>
    <row r="17" spans="1:6" ht="15">
      <c r="A17" s="14" t="s">
        <v>72</v>
      </c>
      <c r="B17" s="24">
        <v>8</v>
      </c>
      <c r="C17" s="24">
        <v>7</v>
      </c>
      <c r="D17" s="23">
        <f t="shared" si="0"/>
        <v>87.5</v>
      </c>
      <c r="E17" s="24">
        <v>7</v>
      </c>
      <c r="F17" s="23">
        <f t="shared" si="1"/>
        <v>100</v>
      </c>
    </row>
    <row r="18" spans="1:6" ht="28.5" customHeight="1">
      <c r="A18" s="13" t="s">
        <v>32</v>
      </c>
      <c r="B18" s="24">
        <v>0.3</v>
      </c>
      <c r="C18" s="24">
        <v>0.3</v>
      </c>
      <c r="D18" s="23"/>
      <c r="E18" s="24">
        <v>0.3</v>
      </c>
      <c r="F18" s="23"/>
    </row>
    <row r="19" spans="1:6" ht="15">
      <c r="A19" s="13" t="s">
        <v>18</v>
      </c>
      <c r="B19" s="25">
        <v>59512</v>
      </c>
      <c r="C19" s="25">
        <v>57219</v>
      </c>
      <c r="D19" s="23">
        <f t="shared" si="0"/>
        <v>96.14699556391987</v>
      </c>
      <c r="E19" s="25">
        <v>63678</v>
      </c>
      <c r="F19" s="23">
        <f t="shared" si="1"/>
        <v>111.28820846222409</v>
      </c>
    </row>
    <row r="20" spans="1:6" ht="15">
      <c r="A20" s="13" t="s">
        <v>37</v>
      </c>
      <c r="B20" s="25">
        <v>3695</v>
      </c>
      <c r="C20" s="25">
        <v>3600</v>
      </c>
      <c r="D20" s="23">
        <f t="shared" si="0"/>
        <v>97.42895805142085</v>
      </c>
      <c r="E20" s="25">
        <v>2856</v>
      </c>
      <c r="F20" s="23">
        <f t="shared" si="1"/>
        <v>79.33333333333333</v>
      </c>
    </row>
    <row r="21" spans="1:6" ht="15">
      <c r="A21" s="13" t="s">
        <v>38</v>
      </c>
      <c r="B21" s="25">
        <v>55817</v>
      </c>
      <c r="C21" s="25">
        <v>53619</v>
      </c>
      <c r="D21" s="23"/>
      <c r="E21" s="25">
        <v>60822</v>
      </c>
      <c r="F21" s="23"/>
    </row>
    <row r="22" spans="1:6" ht="15">
      <c r="A22" s="13" t="s">
        <v>39</v>
      </c>
      <c r="B22" s="22">
        <v>145749</v>
      </c>
      <c r="C22" s="22">
        <v>156266</v>
      </c>
      <c r="D22" s="23">
        <f t="shared" si="0"/>
        <v>107.2158299542364</v>
      </c>
      <c r="E22" s="22">
        <v>172161</v>
      </c>
      <c r="F22" s="23">
        <f t="shared" si="1"/>
        <v>110.17175841193863</v>
      </c>
    </row>
    <row r="23" spans="1:6" s="5" customFormat="1" ht="15">
      <c r="A23" s="30" t="s">
        <v>96</v>
      </c>
      <c r="B23" s="23"/>
      <c r="C23" s="23"/>
      <c r="D23" s="23" t="e">
        <f t="shared" si="0"/>
        <v>#DIV/0!</v>
      </c>
      <c r="E23" s="23"/>
      <c r="F23" s="23" t="e">
        <f>E23/C23*100</f>
        <v>#DIV/0!</v>
      </c>
    </row>
    <row r="24" spans="1:6" s="5" customFormat="1" ht="15">
      <c r="A24" s="30" t="s">
        <v>97</v>
      </c>
      <c r="B24" s="23">
        <v>46765</v>
      </c>
      <c r="C24" s="23">
        <v>54651</v>
      </c>
      <c r="D24" s="23">
        <f t="shared" si="0"/>
        <v>116.86303859724151</v>
      </c>
      <c r="E24" s="23">
        <v>57508</v>
      </c>
      <c r="F24" s="23">
        <f aca="true" t="shared" si="2" ref="F24:F45">E24/C24*100</f>
        <v>105.22771769958463</v>
      </c>
    </row>
    <row r="25" spans="1:6" ht="33.75" customHeight="1">
      <c r="A25" s="15" t="s">
        <v>23</v>
      </c>
      <c r="B25" s="22"/>
      <c r="C25" s="22"/>
      <c r="D25" s="23"/>
      <c r="E25" s="22"/>
      <c r="F25" s="23"/>
    </row>
    <row r="26" spans="1:6" ht="15">
      <c r="A26" s="16" t="s">
        <v>84</v>
      </c>
      <c r="B26" s="22">
        <v>146.3</v>
      </c>
      <c r="C26" s="22">
        <v>147.1</v>
      </c>
      <c r="D26" s="23">
        <f t="shared" si="0"/>
        <v>100.54682159945317</v>
      </c>
      <c r="E26" s="22">
        <v>147.8</v>
      </c>
      <c r="F26" s="23">
        <f t="shared" si="2"/>
        <v>100.47586675730797</v>
      </c>
    </row>
    <row r="27" spans="1:6" ht="15">
      <c r="A27" s="17" t="s">
        <v>85</v>
      </c>
      <c r="B27" s="22">
        <v>5.066</v>
      </c>
      <c r="C27" s="22">
        <v>7.5</v>
      </c>
      <c r="D27" s="23">
        <f t="shared" si="0"/>
        <v>148.04579549940783</v>
      </c>
      <c r="E27" s="22">
        <v>7.55</v>
      </c>
      <c r="F27" s="23">
        <f t="shared" si="2"/>
        <v>100.66666666666666</v>
      </c>
    </row>
    <row r="28" spans="1:6" ht="30">
      <c r="A28" s="18" t="s">
        <v>40</v>
      </c>
      <c r="B28" s="33">
        <v>1183360</v>
      </c>
      <c r="C28" s="33">
        <f>C29+C30+C31</f>
        <v>1266530.9000000001</v>
      </c>
      <c r="D28" s="23">
        <f t="shared" si="0"/>
        <v>107.0283683747972</v>
      </c>
      <c r="E28" s="33">
        <f>E29+E30+E31</f>
        <v>1337334.9</v>
      </c>
      <c r="F28" s="23">
        <f t="shared" si="2"/>
        <v>105.59038867508086</v>
      </c>
    </row>
    <row r="29" spans="1:6" ht="15" customHeight="1">
      <c r="A29" s="19" t="s">
        <v>75</v>
      </c>
      <c r="B29" s="33">
        <v>342862.9</v>
      </c>
      <c r="C29" s="33">
        <v>355617.4</v>
      </c>
      <c r="D29" s="23">
        <f t="shared" si="0"/>
        <v>103.72000003499942</v>
      </c>
      <c r="E29" s="33">
        <v>380900</v>
      </c>
      <c r="F29" s="23">
        <f t="shared" si="2"/>
        <v>107.10949464227566</v>
      </c>
    </row>
    <row r="30" spans="1:6" ht="29.25" customHeight="1">
      <c r="A30" s="19" t="s">
        <v>76</v>
      </c>
      <c r="B30" s="23">
        <v>489994</v>
      </c>
      <c r="C30" s="23">
        <v>547813.3</v>
      </c>
      <c r="D30" s="23">
        <f t="shared" si="0"/>
        <v>111.80000163267306</v>
      </c>
      <c r="E30" s="23">
        <v>577095.2</v>
      </c>
      <c r="F30" s="23">
        <f t="shared" si="2"/>
        <v>105.34523349469606</v>
      </c>
    </row>
    <row r="31" spans="1:6" ht="17.25" customHeight="1">
      <c r="A31" s="19" t="s">
        <v>91</v>
      </c>
      <c r="B31" s="23">
        <v>350503.1</v>
      </c>
      <c r="C31" s="23">
        <v>363100.2</v>
      </c>
      <c r="D31" s="23">
        <f t="shared" si="0"/>
        <v>103.59400530266352</v>
      </c>
      <c r="E31" s="23">
        <v>379339.7</v>
      </c>
      <c r="F31" s="23">
        <f t="shared" si="2"/>
        <v>104.472456914097</v>
      </c>
    </row>
    <row r="32" spans="1:6" ht="28.5">
      <c r="A32" s="15" t="s">
        <v>2</v>
      </c>
      <c r="B32" s="22"/>
      <c r="C32" s="22"/>
      <c r="D32" s="23"/>
      <c r="E32" s="22"/>
      <c r="F32" s="23"/>
    </row>
    <row r="33" spans="1:6" ht="15" customHeight="1">
      <c r="A33" s="13" t="s">
        <v>60</v>
      </c>
      <c r="B33" s="27">
        <v>27.34</v>
      </c>
      <c r="C33" s="27">
        <v>27.59</v>
      </c>
      <c r="D33" s="23">
        <f t="shared" si="0"/>
        <v>100.9144111192392</v>
      </c>
      <c r="E33" s="27">
        <v>27.9</v>
      </c>
      <c r="F33" s="23">
        <f t="shared" si="2"/>
        <v>101.12359550561798</v>
      </c>
    </row>
    <row r="34" spans="1:6" ht="15">
      <c r="A34" s="13" t="s">
        <v>3</v>
      </c>
      <c r="B34" s="27">
        <v>0.7</v>
      </c>
      <c r="C34" s="27">
        <v>0.7</v>
      </c>
      <c r="D34" s="23">
        <f t="shared" si="0"/>
        <v>100</v>
      </c>
      <c r="E34" s="27">
        <v>0.71</v>
      </c>
      <c r="F34" s="23">
        <f t="shared" si="2"/>
        <v>101.42857142857142</v>
      </c>
    </row>
    <row r="35" spans="1:6" ht="15">
      <c r="A35" s="13" t="s">
        <v>4</v>
      </c>
      <c r="B35" s="27"/>
      <c r="C35" s="27"/>
      <c r="D35" s="23" t="e">
        <f aca="true" t="shared" si="3" ref="D35:D77">C35/B35*100</f>
        <v>#DIV/0!</v>
      </c>
      <c r="E35" s="27"/>
      <c r="F35" s="23" t="e">
        <f t="shared" si="2"/>
        <v>#DIV/0!</v>
      </c>
    </row>
    <row r="36" spans="1:6" ht="15">
      <c r="A36" s="13" t="s">
        <v>19</v>
      </c>
      <c r="B36" s="27">
        <v>1.2</v>
      </c>
      <c r="C36" s="27">
        <v>1.03</v>
      </c>
      <c r="D36" s="23">
        <f t="shared" si="3"/>
        <v>85.83333333333334</v>
      </c>
      <c r="E36" s="27">
        <v>1.21</v>
      </c>
      <c r="F36" s="23">
        <f t="shared" si="2"/>
        <v>117.4757281553398</v>
      </c>
    </row>
    <row r="37" spans="1:6" ht="15">
      <c r="A37" s="13" t="s">
        <v>24</v>
      </c>
      <c r="B37" s="27">
        <v>2.733</v>
      </c>
      <c r="C37" s="27">
        <v>2.75</v>
      </c>
      <c r="D37" s="23">
        <f t="shared" si="3"/>
        <v>100.62202707647275</v>
      </c>
      <c r="E37" s="27">
        <v>2.773</v>
      </c>
      <c r="F37" s="23">
        <f t="shared" si="2"/>
        <v>100.83636363636363</v>
      </c>
    </row>
    <row r="38" spans="1:6" ht="28.5" customHeight="1">
      <c r="A38" s="19" t="s">
        <v>76</v>
      </c>
      <c r="B38" s="27">
        <v>0.8802</v>
      </c>
      <c r="C38" s="27">
        <v>0.89</v>
      </c>
      <c r="D38" s="23">
        <f t="shared" si="3"/>
        <v>101.11338332197228</v>
      </c>
      <c r="E38" s="27">
        <v>0.893</v>
      </c>
      <c r="F38" s="23">
        <f t="shared" si="2"/>
        <v>100.3370786516854</v>
      </c>
    </row>
    <row r="39" spans="1:6" ht="15" customHeight="1">
      <c r="A39" s="19" t="s">
        <v>91</v>
      </c>
      <c r="B39" s="27">
        <v>1.8527</v>
      </c>
      <c r="C39" s="27">
        <v>1.86</v>
      </c>
      <c r="D39" s="23">
        <f t="shared" si="3"/>
        <v>100.39401953905111</v>
      </c>
      <c r="E39" s="27">
        <v>1.88</v>
      </c>
      <c r="F39" s="23">
        <f t="shared" si="2"/>
        <v>101.0752688172043</v>
      </c>
    </row>
    <row r="40" spans="1:6" ht="15">
      <c r="A40" s="13" t="s">
        <v>25</v>
      </c>
      <c r="B40" s="27">
        <v>12.85</v>
      </c>
      <c r="C40" s="27">
        <v>12.96</v>
      </c>
      <c r="D40" s="23">
        <f t="shared" si="3"/>
        <v>100.8560311284047</v>
      </c>
      <c r="E40" s="27">
        <v>13.095</v>
      </c>
      <c r="F40" s="23">
        <f t="shared" si="2"/>
        <v>101.04166666666667</v>
      </c>
    </row>
    <row r="41" spans="1:6" ht="15.75" customHeight="1">
      <c r="A41" s="19" t="s">
        <v>75</v>
      </c>
      <c r="B41" s="27">
        <v>3</v>
      </c>
      <c r="C41" s="27">
        <v>3.025</v>
      </c>
      <c r="D41" s="23">
        <f t="shared" si="3"/>
        <v>100.83333333333333</v>
      </c>
      <c r="E41" s="27">
        <v>3.08</v>
      </c>
      <c r="F41" s="23">
        <f t="shared" si="2"/>
        <v>101.81818181818183</v>
      </c>
    </row>
    <row r="42" spans="1:6" ht="29.25" customHeight="1">
      <c r="A42" s="19" t="s">
        <v>76</v>
      </c>
      <c r="B42" s="27">
        <v>7.685</v>
      </c>
      <c r="C42" s="27">
        <v>7.735</v>
      </c>
      <c r="D42" s="23">
        <f t="shared" si="3"/>
        <v>100.65061808718283</v>
      </c>
      <c r="E42" s="27">
        <v>7.8</v>
      </c>
      <c r="F42" s="23">
        <f t="shared" si="2"/>
        <v>100.84033613445378</v>
      </c>
    </row>
    <row r="43" spans="1:6" ht="15.75" customHeight="1">
      <c r="A43" s="19" t="s">
        <v>91</v>
      </c>
      <c r="B43" s="27">
        <v>2.165</v>
      </c>
      <c r="C43" s="27">
        <v>2.2</v>
      </c>
      <c r="D43" s="23">
        <f t="shared" si="3"/>
        <v>101.61662817551964</v>
      </c>
      <c r="E43" s="27">
        <v>2.215</v>
      </c>
      <c r="F43" s="23">
        <f t="shared" si="2"/>
        <v>100.68181818181816</v>
      </c>
    </row>
    <row r="44" spans="1:6" ht="15.75" customHeight="1">
      <c r="A44" s="18" t="s">
        <v>74</v>
      </c>
      <c r="B44" s="27">
        <v>0.55</v>
      </c>
      <c r="C44" s="27">
        <v>0.565</v>
      </c>
      <c r="D44" s="23">
        <f t="shared" si="3"/>
        <v>102.7272727272727</v>
      </c>
      <c r="E44" s="27">
        <v>0.568</v>
      </c>
      <c r="F44" s="23">
        <f t="shared" si="2"/>
        <v>100.53097345132744</v>
      </c>
    </row>
    <row r="45" spans="1:6" ht="15.75" customHeight="1">
      <c r="A45" s="19" t="s">
        <v>91</v>
      </c>
      <c r="B45" s="27">
        <v>0.55</v>
      </c>
      <c r="C45" s="27">
        <v>0.565</v>
      </c>
      <c r="D45" s="23">
        <f t="shared" si="3"/>
        <v>102.7272727272727</v>
      </c>
      <c r="E45" s="27">
        <v>0.568</v>
      </c>
      <c r="F45" s="23">
        <f t="shared" si="2"/>
        <v>100.53097345132744</v>
      </c>
    </row>
    <row r="46" spans="1:6" ht="15.75" customHeight="1">
      <c r="A46" s="18" t="s">
        <v>73</v>
      </c>
      <c r="B46" s="27">
        <v>0.01</v>
      </c>
      <c r="C46" s="27">
        <v>0.01</v>
      </c>
      <c r="D46" s="23">
        <f t="shared" si="3"/>
        <v>100</v>
      </c>
      <c r="E46" s="27">
        <v>0.01</v>
      </c>
      <c r="F46" s="23">
        <f aca="true" t="shared" si="4" ref="F46:F82">E46/C46*100</f>
        <v>100</v>
      </c>
    </row>
    <row r="47" spans="1:6" ht="15.75" customHeight="1">
      <c r="A47" s="19" t="s">
        <v>91</v>
      </c>
      <c r="B47" s="27">
        <v>0.01</v>
      </c>
      <c r="C47" s="27">
        <v>0.01</v>
      </c>
      <c r="D47" s="23">
        <f t="shared" si="3"/>
        <v>100</v>
      </c>
      <c r="E47" s="27">
        <v>0.01</v>
      </c>
      <c r="F47" s="23">
        <f t="shared" si="4"/>
        <v>100</v>
      </c>
    </row>
    <row r="48" spans="1:6" ht="16.5" customHeight="1">
      <c r="A48" s="13" t="s">
        <v>26</v>
      </c>
      <c r="B48" s="27">
        <v>0.825</v>
      </c>
      <c r="C48" s="27">
        <v>1.038</v>
      </c>
      <c r="D48" s="23">
        <f t="shared" si="3"/>
        <v>125.81818181818183</v>
      </c>
      <c r="E48" s="27">
        <v>1.048</v>
      </c>
      <c r="F48" s="23">
        <f t="shared" si="4"/>
        <v>100.96339113680155</v>
      </c>
    </row>
    <row r="49" spans="1:6" ht="14.25" customHeight="1">
      <c r="A49" s="19" t="s">
        <v>75</v>
      </c>
      <c r="B49" s="27">
        <v>0.107</v>
      </c>
      <c r="C49" s="27">
        <v>0.107</v>
      </c>
      <c r="D49" s="23">
        <f t="shared" si="3"/>
        <v>100</v>
      </c>
      <c r="E49" s="27">
        <v>0.107</v>
      </c>
      <c r="F49" s="23">
        <f t="shared" si="4"/>
        <v>100</v>
      </c>
    </row>
    <row r="50" spans="1:6" ht="30.75" customHeight="1">
      <c r="A50" s="19" t="s">
        <v>76</v>
      </c>
      <c r="B50" s="27">
        <v>0.087</v>
      </c>
      <c r="C50" s="27">
        <v>0.388</v>
      </c>
      <c r="D50" s="23">
        <f t="shared" si="3"/>
        <v>445.9770114942529</v>
      </c>
      <c r="E50" s="27">
        <v>0.393</v>
      </c>
      <c r="F50" s="23">
        <f t="shared" si="4"/>
        <v>101.28865979381443</v>
      </c>
    </row>
    <row r="51" spans="1:6" ht="15">
      <c r="A51" s="19" t="s">
        <v>91</v>
      </c>
      <c r="B51" s="27">
        <v>0.631</v>
      </c>
      <c r="C51" s="27">
        <v>0.65</v>
      </c>
      <c r="D51" s="23">
        <f t="shared" si="3"/>
        <v>103.01109350237718</v>
      </c>
      <c r="E51" s="27">
        <v>0.655</v>
      </c>
      <c r="F51" s="23">
        <f t="shared" si="4"/>
        <v>100.76923076923077</v>
      </c>
    </row>
    <row r="52" spans="1:6" ht="15">
      <c r="A52" s="13" t="s">
        <v>27</v>
      </c>
      <c r="B52" s="27">
        <v>4.52</v>
      </c>
      <c r="C52" s="27">
        <v>4.577</v>
      </c>
      <c r="D52" s="23">
        <f t="shared" si="3"/>
        <v>101.26106194690266</v>
      </c>
      <c r="E52" s="27">
        <v>4.598</v>
      </c>
      <c r="F52" s="23">
        <f t="shared" si="4"/>
        <v>100.45881581822154</v>
      </c>
    </row>
    <row r="53" spans="1:6" ht="30" customHeight="1">
      <c r="A53" s="19" t="s">
        <v>76</v>
      </c>
      <c r="B53" s="27">
        <v>2.377</v>
      </c>
      <c r="C53" s="27">
        <v>2.432</v>
      </c>
      <c r="D53" s="23">
        <f t="shared" si="3"/>
        <v>102.3138409760202</v>
      </c>
      <c r="E53" s="27">
        <v>2.45</v>
      </c>
      <c r="F53" s="23">
        <f t="shared" si="4"/>
        <v>100.74013157894737</v>
      </c>
    </row>
    <row r="54" spans="1:6" ht="15">
      <c r="A54" s="19" t="s">
        <v>91</v>
      </c>
      <c r="B54" s="27">
        <v>2.143</v>
      </c>
      <c r="C54" s="27">
        <v>2.145</v>
      </c>
      <c r="D54" s="23">
        <f t="shared" si="3"/>
        <v>100.0933271115259</v>
      </c>
      <c r="E54" s="27">
        <v>2.148</v>
      </c>
      <c r="F54" s="23">
        <f t="shared" si="4"/>
        <v>100.13986013986013</v>
      </c>
    </row>
    <row r="55" spans="1:6" ht="15">
      <c r="A55" s="13" t="s">
        <v>28</v>
      </c>
      <c r="B55" s="27">
        <v>4310.3</v>
      </c>
      <c r="C55" s="27">
        <v>4324.3</v>
      </c>
      <c r="D55" s="23">
        <f t="shared" si="3"/>
        <v>100.32480337795513</v>
      </c>
      <c r="E55" s="27">
        <v>4334.3</v>
      </c>
      <c r="F55" s="23">
        <f t="shared" si="4"/>
        <v>100.23125130078856</v>
      </c>
    </row>
    <row r="56" spans="1:6" ht="30.75" customHeight="1">
      <c r="A56" s="19" t="s">
        <v>76</v>
      </c>
      <c r="B56" s="27">
        <v>14.3</v>
      </c>
      <c r="C56" s="27">
        <v>14.3</v>
      </c>
      <c r="D56" s="23">
        <f t="shared" si="3"/>
        <v>100</v>
      </c>
      <c r="E56" s="27">
        <v>14.3</v>
      </c>
      <c r="F56" s="23">
        <f t="shared" si="4"/>
        <v>100</v>
      </c>
    </row>
    <row r="57" spans="1:6" ht="16.5" customHeight="1">
      <c r="A57" s="19" t="s">
        <v>91</v>
      </c>
      <c r="B57" s="27">
        <v>4296</v>
      </c>
      <c r="C57" s="27">
        <v>4310</v>
      </c>
      <c r="D57" s="23">
        <f t="shared" si="3"/>
        <v>100.32588454376163</v>
      </c>
      <c r="E57" s="27">
        <v>4320</v>
      </c>
      <c r="F57" s="23">
        <f t="shared" si="4"/>
        <v>100.23201856148492</v>
      </c>
    </row>
    <row r="58" spans="1:6" ht="28.5">
      <c r="A58" s="15" t="s">
        <v>57</v>
      </c>
      <c r="B58" s="22"/>
      <c r="C58" s="22"/>
      <c r="D58" s="23"/>
      <c r="E58" s="22"/>
      <c r="F58" s="23"/>
    </row>
    <row r="59" spans="1:6" ht="14.25" customHeight="1">
      <c r="A59" s="13" t="s">
        <v>58</v>
      </c>
      <c r="B59" s="22">
        <v>1862</v>
      </c>
      <c r="C59" s="22">
        <v>1581</v>
      </c>
      <c r="D59" s="23">
        <f t="shared" si="3"/>
        <v>84.90870032223415</v>
      </c>
      <c r="E59" s="22">
        <f>E60+E61</f>
        <v>1865</v>
      </c>
      <c r="F59" s="23">
        <f t="shared" si="4"/>
        <v>117.96331435800127</v>
      </c>
    </row>
    <row r="60" spans="1:6" ht="30">
      <c r="A60" s="19" t="s">
        <v>59</v>
      </c>
      <c r="B60" s="22">
        <v>933</v>
      </c>
      <c r="C60" s="22">
        <v>845</v>
      </c>
      <c r="D60" s="23">
        <f t="shared" si="3"/>
        <v>90.56806002143622</v>
      </c>
      <c r="E60" s="22">
        <v>934</v>
      </c>
      <c r="F60" s="23">
        <f t="shared" si="4"/>
        <v>110.53254437869822</v>
      </c>
    </row>
    <row r="61" spans="1:6" ht="14.25" customHeight="1">
      <c r="A61" s="19" t="s">
        <v>91</v>
      </c>
      <c r="B61" s="22">
        <v>929</v>
      </c>
      <c r="C61" s="22">
        <v>736</v>
      </c>
      <c r="D61" s="23">
        <f t="shared" si="3"/>
        <v>79.22497308934338</v>
      </c>
      <c r="E61" s="22">
        <v>931</v>
      </c>
      <c r="F61" s="23">
        <f t="shared" si="4"/>
        <v>126.49456521739131</v>
      </c>
    </row>
    <row r="62" spans="1:6" ht="30">
      <c r="A62" s="20" t="s">
        <v>61</v>
      </c>
      <c r="B62" s="22">
        <v>844</v>
      </c>
      <c r="C62" s="22">
        <v>511</v>
      </c>
      <c r="D62" s="23">
        <f t="shared" si="3"/>
        <v>60.54502369668246</v>
      </c>
      <c r="E62" s="22">
        <f>E63+E64</f>
        <v>847</v>
      </c>
      <c r="F62" s="23">
        <f t="shared" si="4"/>
        <v>165.75342465753425</v>
      </c>
    </row>
    <row r="63" spans="1:6" ht="30">
      <c r="A63" s="21" t="s">
        <v>59</v>
      </c>
      <c r="B63" s="22">
        <v>505</v>
      </c>
      <c r="C63" s="22">
        <v>295</v>
      </c>
      <c r="D63" s="23">
        <f t="shared" si="3"/>
        <v>58.415841584158414</v>
      </c>
      <c r="E63" s="22">
        <v>506</v>
      </c>
      <c r="F63" s="23">
        <f t="shared" si="4"/>
        <v>171.52542372881356</v>
      </c>
    </row>
    <row r="64" spans="1:6" ht="14.25" customHeight="1">
      <c r="A64" s="21" t="s">
        <v>91</v>
      </c>
      <c r="B64" s="22">
        <v>339</v>
      </c>
      <c r="C64" s="22">
        <v>216</v>
      </c>
      <c r="D64" s="23">
        <f t="shared" si="3"/>
        <v>63.716814159292035</v>
      </c>
      <c r="E64" s="22">
        <v>341</v>
      </c>
      <c r="F64" s="23">
        <f t="shared" si="4"/>
        <v>157.87037037037038</v>
      </c>
    </row>
    <row r="65" spans="1:6" ht="14.25" customHeight="1">
      <c r="A65" s="13" t="s">
        <v>62</v>
      </c>
      <c r="B65" s="22">
        <v>247</v>
      </c>
      <c r="C65" s="22">
        <f>C66</f>
        <v>250</v>
      </c>
      <c r="D65" s="23">
        <f t="shared" si="3"/>
        <v>101.21457489878543</v>
      </c>
      <c r="E65" s="22">
        <f>E66</f>
        <v>252</v>
      </c>
      <c r="F65" s="23">
        <f t="shared" si="4"/>
        <v>100.8</v>
      </c>
    </row>
    <row r="66" spans="1:6" ht="14.25" customHeight="1">
      <c r="A66" s="19" t="s">
        <v>59</v>
      </c>
      <c r="B66" s="22">
        <v>247</v>
      </c>
      <c r="C66" s="22">
        <v>250</v>
      </c>
      <c r="D66" s="23">
        <f t="shared" si="3"/>
        <v>101.21457489878543</v>
      </c>
      <c r="E66" s="22">
        <v>252</v>
      </c>
      <c r="F66" s="23">
        <f t="shared" si="4"/>
        <v>100.8</v>
      </c>
    </row>
    <row r="67" spans="1:6" ht="14.25" customHeight="1">
      <c r="A67" s="13" t="s">
        <v>63</v>
      </c>
      <c r="B67" s="22">
        <v>740</v>
      </c>
      <c r="C67" s="22">
        <v>386</v>
      </c>
      <c r="D67" s="23">
        <f t="shared" si="3"/>
        <v>52.16216216216216</v>
      </c>
      <c r="E67" s="22">
        <v>742</v>
      </c>
      <c r="F67" s="23">
        <f t="shared" si="4"/>
        <v>192.22797927461139</v>
      </c>
    </row>
    <row r="68" spans="1:6" ht="14.25" customHeight="1">
      <c r="A68" s="13" t="s">
        <v>64</v>
      </c>
      <c r="B68" s="26">
        <v>5.27</v>
      </c>
      <c r="C68" s="26">
        <v>6.1</v>
      </c>
      <c r="D68" s="23">
        <f t="shared" si="3"/>
        <v>115.74952561669829</v>
      </c>
      <c r="E68" s="26">
        <v>5.32</v>
      </c>
      <c r="F68" s="23">
        <f t="shared" si="4"/>
        <v>87.21311475409837</v>
      </c>
    </row>
    <row r="69" spans="1:6" ht="16.5" customHeight="1">
      <c r="A69" s="13"/>
      <c r="B69" s="22"/>
      <c r="C69" s="22"/>
      <c r="D69" s="23"/>
      <c r="E69" s="22"/>
      <c r="F69" s="23"/>
    </row>
    <row r="70" spans="1:6" ht="15">
      <c r="A70" s="14" t="s">
        <v>41</v>
      </c>
      <c r="B70" s="23">
        <v>658570</v>
      </c>
      <c r="C70" s="23">
        <v>671870</v>
      </c>
      <c r="D70" s="23">
        <f t="shared" si="3"/>
        <v>102.01952715732571</v>
      </c>
      <c r="E70" s="23">
        <v>701500</v>
      </c>
      <c r="F70" s="23">
        <f t="shared" si="4"/>
        <v>104.41007933082294</v>
      </c>
    </row>
    <row r="71" spans="1:6" ht="15">
      <c r="A71" s="14" t="s">
        <v>42</v>
      </c>
      <c r="B71" s="23">
        <v>15950</v>
      </c>
      <c r="C71" s="23">
        <v>15340</v>
      </c>
      <c r="D71" s="23">
        <f t="shared" si="3"/>
        <v>96.1755485893417</v>
      </c>
      <c r="E71" s="23">
        <v>15730</v>
      </c>
      <c r="F71" s="23">
        <f t="shared" si="4"/>
        <v>102.54237288135593</v>
      </c>
    </row>
    <row r="72" spans="1:6" ht="30.75" customHeight="1">
      <c r="A72" s="14" t="s">
        <v>43</v>
      </c>
      <c r="B72" s="23">
        <v>62400</v>
      </c>
      <c r="C72" s="23">
        <v>82100</v>
      </c>
      <c r="D72" s="23">
        <f t="shared" si="3"/>
        <v>131.57051282051282</v>
      </c>
      <c r="E72" s="23">
        <v>1331600</v>
      </c>
      <c r="F72" s="23">
        <f t="shared" si="4"/>
        <v>1621.9244823386114</v>
      </c>
    </row>
    <row r="73" spans="1:6" ht="30">
      <c r="A73" s="14" t="s">
        <v>45</v>
      </c>
      <c r="B73" s="23">
        <v>1700</v>
      </c>
      <c r="C73" s="23">
        <v>10700</v>
      </c>
      <c r="D73" s="23">
        <f t="shared" si="3"/>
        <v>629.4117647058823</v>
      </c>
      <c r="E73" s="23">
        <v>532600</v>
      </c>
      <c r="F73" s="23">
        <f t="shared" si="4"/>
        <v>4977.570093457944</v>
      </c>
    </row>
    <row r="74" spans="1:6" ht="16.5" customHeight="1">
      <c r="A74" s="15" t="s">
        <v>5</v>
      </c>
      <c r="B74" s="22"/>
      <c r="C74" s="22"/>
      <c r="D74" s="23"/>
      <c r="E74" s="22"/>
      <c r="F74" s="23"/>
    </row>
    <row r="75" spans="1:6" ht="30">
      <c r="A75" s="13" t="s">
        <v>6</v>
      </c>
      <c r="B75" s="27">
        <v>0.36</v>
      </c>
      <c r="C75" s="27">
        <v>0.361</v>
      </c>
      <c r="D75" s="23">
        <f t="shared" si="3"/>
        <v>100.27777777777777</v>
      </c>
      <c r="E75" s="27">
        <v>0.371</v>
      </c>
      <c r="F75" s="23">
        <f t="shared" si="4"/>
        <v>102.77008310249307</v>
      </c>
    </row>
    <row r="76" spans="1:6" ht="15">
      <c r="A76" s="18" t="s">
        <v>7</v>
      </c>
      <c r="B76" s="22"/>
      <c r="C76" s="22"/>
      <c r="D76" s="23"/>
      <c r="E76" s="22"/>
      <c r="F76" s="23"/>
    </row>
    <row r="77" spans="1:6" ht="15">
      <c r="A77" s="19" t="s">
        <v>8</v>
      </c>
      <c r="B77" s="27">
        <v>0.844</v>
      </c>
      <c r="C77" s="22">
        <v>0.894</v>
      </c>
      <c r="D77" s="23">
        <f t="shared" si="3"/>
        <v>105.92417061611374</v>
      </c>
      <c r="E77" s="27">
        <v>0.859</v>
      </c>
      <c r="F77" s="23">
        <f t="shared" si="4"/>
        <v>96.08501118568232</v>
      </c>
    </row>
    <row r="78" spans="1:6" ht="45">
      <c r="A78" s="13" t="s">
        <v>9</v>
      </c>
      <c r="B78" s="23">
        <v>100</v>
      </c>
      <c r="C78" s="23">
        <v>100</v>
      </c>
      <c r="D78" s="23"/>
      <c r="E78" s="23">
        <v>100</v>
      </c>
      <c r="F78" s="23"/>
    </row>
    <row r="79" spans="1:6" ht="15">
      <c r="A79" s="15" t="s">
        <v>10</v>
      </c>
      <c r="B79" s="22"/>
      <c r="C79" s="22"/>
      <c r="D79" s="23"/>
      <c r="E79" s="22"/>
      <c r="F79" s="23"/>
    </row>
    <row r="80" spans="1:6" ht="30">
      <c r="A80" s="13" t="s">
        <v>11</v>
      </c>
      <c r="B80" s="22">
        <v>6.6024</v>
      </c>
      <c r="C80" s="27">
        <v>5.326</v>
      </c>
      <c r="D80" s="23">
        <f aca="true" t="shared" si="5" ref="D80:D115">C80/B80*100</f>
        <v>80.66763601114745</v>
      </c>
      <c r="E80" s="27">
        <v>6.529</v>
      </c>
      <c r="F80" s="23">
        <f t="shared" si="4"/>
        <v>122.58730754787834</v>
      </c>
    </row>
    <row r="81" spans="1:6" ht="28.5" customHeight="1">
      <c r="A81" s="13" t="s">
        <v>12</v>
      </c>
      <c r="B81" s="22">
        <v>6.6024</v>
      </c>
      <c r="C81" s="27">
        <v>5.326</v>
      </c>
      <c r="D81" s="23">
        <f>C81/B81*100</f>
        <v>80.66763601114745</v>
      </c>
      <c r="E81" s="27">
        <v>6.529</v>
      </c>
      <c r="F81" s="23">
        <f>E81/C81*100</f>
        <v>122.58730754787834</v>
      </c>
    </row>
    <row r="82" spans="1:6" ht="30">
      <c r="A82" s="13" t="s">
        <v>13</v>
      </c>
      <c r="B82" s="22">
        <v>16</v>
      </c>
      <c r="C82" s="22">
        <v>16</v>
      </c>
      <c r="D82" s="23">
        <f t="shared" si="5"/>
        <v>100</v>
      </c>
      <c r="E82" s="22">
        <v>16</v>
      </c>
      <c r="F82" s="23">
        <f t="shared" si="4"/>
        <v>100</v>
      </c>
    </row>
    <row r="83" spans="1:6" ht="28.5">
      <c r="A83" s="15" t="s">
        <v>14</v>
      </c>
      <c r="B83" s="22"/>
      <c r="C83" s="22"/>
      <c r="D83" s="23"/>
      <c r="E83" s="22"/>
      <c r="F83" s="23"/>
    </row>
    <row r="84" spans="1:6" ht="28.5" customHeight="1">
      <c r="A84" s="19" t="s">
        <v>29</v>
      </c>
      <c r="B84" s="22">
        <v>7.7</v>
      </c>
      <c r="C84" s="22">
        <v>7.7</v>
      </c>
      <c r="D84" s="23">
        <f t="shared" si="5"/>
        <v>100</v>
      </c>
      <c r="E84" s="22">
        <v>7.7</v>
      </c>
      <c r="F84" s="23">
        <f aca="true" t="shared" si="6" ref="F84:F115">E84/C84*100</f>
        <v>100</v>
      </c>
    </row>
    <row r="85" spans="1:6" ht="15">
      <c r="A85" s="19" t="s">
        <v>20</v>
      </c>
      <c r="B85" s="22">
        <v>0.8</v>
      </c>
      <c r="C85" s="22">
        <v>0.8</v>
      </c>
      <c r="D85" s="23">
        <f t="shared" si="5"/>
        <v>100</v>
      </c>
      <c r="E85" s="22">
        <v>0.9</v>
      </c>
      <c r="F85" s="23">
        <f t="shared" si="6"/>
        <v>112.5</v>
      </c>
    </row>
    <row r="86" spans="1:6" ht="31.5" customHeight="1">
      <c r="A86" s="19" t="s">
        <v>21</v>
      </c>
      <c r="B86" s="23">
        <v>2</v>
      </c>
      <c r="C86" s="23">
        <v>2</v>
      </c>
      <c r="D86" s="23">
        <f t="shared" si="5"/>
        <v>100</v>
      </c>
      <c r="E86" s="23">
        <v>2</v>
      </c>
      <c r="F86" s="23">
        <f t="shared" si="6"/>
        <v>100</v>
      </c>
    </row>
    <row r="87" spans="1:8" ht="30" customHeight="1">
      <c r="A87" s="19" t="s">
        <v>30</v>
      </c>
      <c r="B87" s="22"/>
      <c r="C87" s="22"/>
      <c r="D87" s="23" t="e">
        <f t="shared" si="5"/>
        <v>#DIV/0!</v>
      </c>
      <c r="E87" s="22"/>
      <c r="F87" s="23" t="e">
        <f t="shared" si="6"/>
        <v>#DIV/0!</v>
      </c>
      <c r="H87" s="1" t="s">
        <v>88</v>
      </c>
    </row>
    <row r="88" spans="1:6" ht="15">
      <c r="A88" s="19" t="s">
        <v>68</v>
      </c>
      <c r="B88" s="23">
        <v>1454.7</v>
      </c>
      <c r="C88" s="23">
        <v>1447.9</v>
      </c>
      <c r="D88" s="23">
        <f t="shared" si="5"/>
        <v>99.53254966659793</v>
      </c>
      <c r="E88" s="23">
        <v>1440.5</v>
      </c>
      <c r="F88" s="23">
        <f t="shared" si="6"/>
        <v>99.48891498031631</v>
      </c>
    </row>
    <row r="89" spans="1:6" ht="30" customHeight="1">
      <c r="A89" s="19" t="s">
        <v>15</v>
      </c>
      <c r="B89" s="23">
        <v>522</v>
      </c>
      <c r="C89" s="22">
        <v>545.6</v>
      </c>
      <c r="D89" s="23">
        <f t="shared" si="5"/>
        <v>104.52107279693487</v>
      </c>
      <c r="E89" s="23">
        <v>629</v>
      </c>
      <c r="F89" s="23">
        <f t="shared" si="6"/>
        <v>115.28592375366568</v>
      </c>
    </row>
    <row r="90" spans="1:6" ht="28.5" customHeight="1">
      <c r="A90" s="13" t="s">
        <v>66</v>
      </c>
      <c r="B90" s="22">
        <v>320</v>
      </c>
      <c r="C90" s="22">
        <v>323</v>
      </c>
      <c r="D90" s="23">
        <f t="shared" si="5"/>
        <v>100.93749999999999</v>
      </c>
      <c r="E90" s="22">
        <v>373</v>
      </c>
      <c r="F90" s="23">
        <f t="shared" si="6"/>
        <v>115.47987616099071</v>
      </c>
    </row>
    <row r="91" spans="1:6" ht="28.5" customHeight="1">
      <c r="A91" s="13" t="s">
        <v>69</v>
      </c>
      <c r="B91" s="22">
        <v>99</v>
      </c>
      <c r="C91" s="22">
        <v>99</v>
      </c>
      <c r="D91" s="23">
        <f t="shared" si="5"/>
        <v>100</v>
      </c>
      <c r="E91" s="22">
        <v>99</v>
      </c>
      <c r="F91" s="23">
        <f t="shared" si="6"/>
        <v>100</v>
      </c>
    </row>
    <row r="92" spans="1:6" ht="15">
      <c r="A92" s="13" t="s">
        <v>67</v>
      </c>
      <c r="B92" s="23">
        <v>38</v>
      </c>
      <c r="C92" s="23">
        <v>38.4</v>
      </c>
      <c r="D92" s="23"/>
      <c r="E92" s="22">
        <v>38.7</v>
      </c>
      <c r="F92" s="23"/>
    </row>
    <row r="93" spans="1:6" ht="28.5">
      <c r="A93" s="15" t="s">
        <v>22</v>
      </c>
      <c r="B93" s="22"/>
      <c r="C93" s="22"/>
      <c r="D93" s="23" t="e">
        <f t="shared" si="5"/>
        <v>#DIV/0!</v>
      </c>
      <c r="E93" s="22"/>
      <c r="F93" s="23" t="e">
        <f t="shared" si="6"/>
        <v>#DIV/0!</v>
      </c>
    </row>
    <row r="94" spans="1:6" ht="28.5" customHeight="1">
      <c r="A94" s="19" t="s">
        <v>46</v>
      </c>
      <c r="B94" s="22">
        <v>1</v>
      </c>
      <c r="C94" s="22">
        <v>1</v>
      </c>
      <c r="D94" s="23">
        <f t="shared" si="5"/>
        <v>100</v>
      </c>
      <c r="E94" s="22">
        <v>1</v>
      </c>
      <c r="F94" s="23">
        <f t="shared" si="6"/>
        <v>100</v>
      </c>
    </row>
    <row r="95" spans="1:6" ht="28.5" customHeight="1">
      <c r="A95" s="19" t="s">
        <v>47</v>
      </c>
      <c r="B95" s="22">
        <v>11</v>
      </c>
      <c r="C95" s="22">
        <v>11</v>
      </c>
      <c r="D95" s="23">
        <f t="shared" si="5"/>
        <v>100</v>
      </c>
      <c r="E95" s="22">
        <v>11</v>
      </c>
      <c r="F95" s="23">
        <f t="shared" si="6"/>
        <v>100</v>
      </c>
    </row>
    <row r="96" spans="1:6" ht="27.75" customHeight="1">
      <c r="A96" s="19" t="s">
        <v>48</v>
      </c>
      <c r="B96" s="22"/>
      <c r="C96" s="22"/>
      <c r="D96" s="23" t="e">
        <f t="shared" si="5"/>
        <v>#DIV/0!</v>
      </c>
      <c r="E96" s="22"/>
      <c r="F96" s="23" t="e">
        <f t="shared" si="6"/>
        <v>#DIV/0!</v>
      </c>
    </row>
    <row r="97" spans="1:6" ht="15">
      <c r="A97" s="18" t="s">
        <v>65</v>
      </c>
      <c r="B97" s="22">
        <v>179</v>
      </c>
      <c r="C97" s="22">
        <v>180</v>
      </c>
      <c r="D97" s="23">
        <f t="shared" si="5"/>
        <v>100.5586592178771</v>
      </c>
      <c r="E97" s="22">
        <v>180</v>
      </c>
      <c r="F97" s="23">
        <f t="shared" si="6"/>
        <v>100</v>
      </c>
    </row>
    <row r="98" spans="1:6" ht="15">
      <c r="A98" s="15" t="s">
        <v>70</v>
      </c>
      <c r="B98" s="22"/>
      <c r="C98" s="22"/>
      <c r="D98" s="23"/>
      <c r="E98" s="22"/>
      <c r="F98" s="23"/>
    </row>
    <row r="99" spans="1:6" ht="30">
      <c r="A99" s="18" t="s">
        <v>89</v>
      </c>
      <c r="B99" s="22">
        <v>194</v>
      </c>
      <c r="C99" s="22">
        <v>194</v>
      </c>
      <c r="D99" s="23">
        <f t="shared" si="5"/>
        <v>100</v>
      </c>
      <c r="E99" s="22">
        <v>194</v>
      </c>
      <c r="F99" s="23">
        <f t="shared" si="6"/>
        <v>100</v>
      </c>
    </row>
    <row r="100" spans="1:6" ht="30">
      <c r="A100" s="18" t="s">
        <v>90</v>
      </c>
      <c r="B100" s="22">
        <v>203</v>
      </c>
      <c r="C100" s="22">
        <v>203</v>
      </c>
      <c r="D100" s="23">
        <f t="shared" si="5"/>
        <v>100</v>
      </c>
      <c r="E100" s="22">
        <v>204</v>
      </c>
      <c r="F100" s="23">
        <f t="shared" si="6"/>
        <v>100.49261083743843</v>
      </c>
    </row>
    <row r="101" spans="1:6" ht="60">
      <c r="A101" s="18" t="s">
        <v>71</v>
      </c>
      <c r="B101" s="22">
        <v>500</v>
      </c>
      <c r="C101" s="22">
        <v>500</v>
      </c>
      <c r="D101" s="23">
        <f t="shared" si="5"/>
        <v>100</v>
      </c>
      <c r="E101" s="22">
        <v>500</v>
      </c>
      <c r="F101" s="23">
        <f t="shared" si="6"/>
        <v>100</v>
      </c>
    </row>
    <row r="102" spans="1:6" ht="15">
      <c r="A102" s="15" t="s">
        <v>49</v>
      </c>
      <c r="B102" s="22"/>
      <c r="C102" s="22"/>
      <c r="D102" s="23"/>
      <c r="E102" s="22"/>
      <c r="F102" s="23"/>
    </row>
    <row r="103" spans="1:6" ht="15">
      <c r="A103" s="13" t="s">
        <v>50</v>
      </c>
      <c r="B103" s="22">
        <v>6</v>
      </c>
      <c r="C103" s="22">
        <v>6</v>
      </c>
      <c r="D103" s="23">
        <f t="shared" si="5"/>
        <v>100</v>
      </c>
      <c r="E103" s="22">
        <v>6.5</v>
      </c>
      <c r="F103" s="23">
        <f t="shared" si="6"/>
        <v>108.33333333333333</v>
      </c>
    </row>
    <row r="104" spans="1:6" ht="15">
      <c r="A104" s="13" t="s">
        <v>51</v>
      </c>
      <c r="B104" s="22">
        <v>58</v>
      </c>
      <c r="C104" s="22">
        <v>58</v>
      </c>
      <c r="D104" s="23">
        <f t="shared" si="5"/>
        <v>100</v>
      </c>
      <c r="E104" s="22">
        <v>58</v>
      </c>
      <c r="F104" s="23">
        <f t="shared" si="6"/>
        <v>100</v>
      </c>
    </row>
    <row r="105" spans="1:6" ht="15">
      <c r="A105" s="13" t="s">
        <v>52</v>
      </c>
      <c r="B105" s="22"/>
      <c r="C105" s="22"/>
      <c r="D105" s="23" t="e">
        <f t="shared" si="5"/>
        <v>#DIV/0!</v>
      </c>
      <c r="E105" s="22"/>
      <c r="F105" s="23" t="e">
        <f t="shared" si="6"/>
        <v>#DIV/0!</v>
      </c>
    </row>
    <row r="106" spans="1:6" ht="15.75" customHeight="1">
      <c r="A106" s="13" t="s">
        <v>54</v>
      </c>
      <c r="B106" s="22">
        <v>79.5</v>
      </c>
      <c r="C106" s="22">
        <v>79.5</v>
      </c>
      <c r="D106" s="23">
        <f t="shared" si="5"/>
        <v>100</v>
      </c>
      <c r="E106" s="22">
        <v>79.5</v>
      </c>
      <c r="F106" s="23">
        <f t="shared" si="6"/>
        <v>100</v>
      </c>
    </row>
    <row r="107" spans="1:6" ht="15">
      <c r="A107" s="19" t="s">
        <v>87</v>
      </c>
      <c r="B107" s="22">
        <v>79.5</v>
      </c>
      <c r="C107" s="22">
        <v>79.5</v>
      </c>
      <c r="D107" s="23">
        <f t="shared" si="5"/>
        <v>100</v>
      </c>
      <c r="E107" s="22">
        <v>79.5</v>
      </c>
      <c r="F107" s="23">
        <f t="shared" si="6"/>
        <v>100</v>
      </c>
    </row>
    <row r="108" spans="1:6" ht="30">
      <c r="A108" s="18" t="s">
        <v>53</v>
      </c>
      <c r="B108" s="22">
        <v>85.9</v>
      </c>
      <c r="C108" s="22">
        <v>85.9</v>
      </c>
      <c r="D108" s="23">
        <f t="shared" si="5"/>
        <v>100</v>
      </c>
      <c r="E108" s="22">
        <v>85.9</v>
      </c>
      <c r="F108" s="23">
        <f t="shared" si="6"/>
        <v>100</v>
      </c>
    </row>
    <row r="109" spans="1:6" ht="30">
      <c r="A109" s="18" t="s">
        <v>55</v>
      </c>
      <c r="B109" s="22">
        <v>272.3</v>
      </c>
      <c r="C109" s="22">
        <v>271.1</v>
      </c>
      <c r="D109" s="23">
        <f t="shared" si="5"/>
        <v>99.55930958501654</v>
      </c>
      <c r="E109" s="23">
        <v>273</v>
      </c>
      <c r="F109" s="23">
        <f t="shared" si="6"/>
        <v>100.70084839542604</v>
      </c>
    </row>
    <row r="110" spans="1:6" ht="30">
      <c r="A110" s="18" t="s">
        <v>56</v>
      </c>
      <c r="B110" s="23">
        <v>46.5</v>
      </c>
      <c r="C110" s="23">
        <v>46.3</v>
      </c>
      <c r="D110" s="23">
        <f t="shared" si="5"/>
        <v>99.56989247311827</v>
      </c>
      <c r="E110" s="23">
        <v>46</v>
      </c>
      <c r="F110" s="23">
        <f t="shared" si="6"/>
        <v>99.35205183585313</v>
      </c>
    </row>
    <row r="111" spans="1:6" ht="15">
      <c r="A111" s="15" t="s">
        <v>77</v>
      </c>
      <c r="B111" s="22"/>
      <c r="C111" s="22"/>
      <c r="D111" s="23"/>
      <c r="E111" s="22"/>
      <c r="F111" s="23"/>
    </row>
    <row r="112" spans="1:6" ht="30">
      <c r="A112" s="18" t="s">
        <v>79</v>
      </c>
      <c r="B112" s="22">
        <v>5</v>
      </c>
      <c r="C112" s="22">
        <v>5</v>
      </c>
      <c r="D112" s="23">
        <f t="shared" si="5"/>
        <v>100</v>
      </c>
      <c r="E112" s="22">
        <v>5</v>
      </c>
      <c r="F112" s="23">
        <f t="shared" si="6"/>
        <v>100</v>
      </c>
    </row>
    <row r="113" spans="1:6" ht="15">
      <c r="A113" s="18" t="s">
        <v>81</v>
      </c>
      <c r="B113" s="22">
        <v>0.5</v>
      </c>
      <c r="C113" s="22">
        <v>0.5</v>
      </c>
      <c r="D113" s="23">
        <f t="shared" si="5"/>
        <v>100</v>
      </c>
      <c r="E113" s="22">
        <v>0.5</v>
      </c>
      <c r="F113" s="23">
        <f t="shared" si="6"/>
        <v>100</v>
      </c>
    </row>
    <row r="114" spans="1:6" ht="15">
      <c r="A114" s="18" t="s">
        <v>78</v>
      </c>
      <c r="B114" s="22">
        <v>50</v>
      </c>
      <c r="C114" s="22">
        <v>50</v>
      </c>
      <c r="D114" s="23">
        <f t="shared" si="5"/>
        <v>100</v>
      </c>
      <c r="E114" s="22">
        <v>50</v>
      </c>
      <c r="F114" s="23">
        <f t="shared" si="6"/>
        <v>100</v>
      </c>
    </row>
    <row r="115" spans="1:6" ht="30">
      <c r="A115" s="18" t="s">
        <v>80</v>
      </c>
      <c r="B115" s="22">
        <v>30</v>
      </c>
      <c r="C115" s="22">
        <v>50</v>
      </c>
      <c r="D115" s="23">
        <f t="shared" si="5"/>
        <v>166.66666666666669</v>
      </c>
      <c r="E115" s="22">
        <v>50</v>
      </c>
      <c r="F115" s="23">
        <f t="shared" si="6"/>
        <v>100</v>
      </c>
    </row>
    <row r="117" spans="1:6" ht="15.75">
      <c r="A117" s="9"/>
      <c r="B117" s="12"/>
      <c r="C117" s="12"/>
      <c r="D117" s="12"/>
      <c r="E117" s="12"/>
      <c r="F117" s="12"/>
    </row>
    <row r="118" spans="1:6" ht="15.75">
      <c r="A118" s="9"/>
      <c r="B118" s="12"/>
      <c r="C118" s="12"/>
      <c r="D118" s="34"/>
      <c r="E118" s="34"/>
      <c r="F118" s="34"/>
    </row>
    <row r="119" spans="1:5" ht="15">
      <c r="A119" s="31" t="s">
        <v>93</v>
      </c>
      <c r="B119" s="32"/>
      <c r="C119" s="32"/>
      <c r="D119" s="32"/>
      <c r="E119" s="32" t="s">
        <v>102</v>
      </c>
    </row>
  </sheetData>
  <sheetProtection/>
  <mergeCells count="5">
    <mergeCell ref="D118:F118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2018-10-25T08:53:57Z</cp:lastPrinted>
  <dcterms:created xsi:type="dcterms:W3CDTF">2006-05-06T07:58:30Z</dcterms:created>
  <dcterms:modified xsi:type="dcterms:W3CDTF">2018-12-05T11:20:59Z</dcterms:modified>
  <cp:category/>
  <cp:version/>
  <cp:contentType/>
  <cp:contentStatus/>
</cp:coreProperties>
</file>